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E:\!PROGRAMY OSTAT. PKA\RM ok\"/>
    </mc:Choice>
  </mc:AlternateContent>
  <xr:revisionPtr revIDLastSave="0" documentId="13_ncr:1_{082175F5-84DC-4ED8-8C3D-6630966FE1AA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2025-28" sheetId="6" r:id="rId1"/>
  </sheets>
  <definedNames>
    <definedName name="_ftn1" localSheetId="0">'2025-28'!$A$46</definedName>
    <definedName name="_ftnref1" localSheetId="0">'2025-28'!$D$3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3" i="6" l="1"/>
  <c r="Z70" i="6"/>
  <c r="Z36" i="6"/>
  <c r="BM70" i="6"/>
  <c r="BL70" i="6"/>
  <c r="BK70" i="6"/>
  <c r="BJ70" i="6"/>
  <c r="BI70" i="6"/>
  <c r="BH70" i="6"/>
  <c r="BF70" i="6"/>
  <c r="BD70" i="6"/>
  <c r="BC70" i="6"/>
  <c r="BB70" i="6"/>
  <c r="BA70" i="6"/>
  <c r="AZ70" i="6"/>
  <c r="AY70" i="6"/>
  <c r="AX70" i="6"/>
  <c r="AW70" i="6"/>
  <c r="AV70" i="6"/>
  <c r="AU70" i="6"/>
  <c r="AS70" i="6"/>
  <c r="AR70" i="6"/>
  <c r="AQ70" i="6"/>
  <c r="AP70" i="6"/>
  <c r="AO70" i="6"/>
  <c r="AN70" i="6"/>
  <c r="AL70" i="6"/>
  <c r="AJ70" i="6"/>
  <c r="AI70" i="6"/>
  <c r="AH70" i="6"/>
  <c r="AG70" i="6"/>
  <c r="AF70" i="6"/>
  <c r="AE70" i="6"/>
  <c r="AD70" i="6"/>
  <c r="AC70" i="6"/>
  <c r="AB70" i="6"/>
  <c r="AA70" i="6"/>
  <c r="V70" i="6"/>
  <c r="BM36" i="6"/>
  <c r="BL36" i="6"/>
  <c r="BK36" i="6"/>
  <c r="BJ36" i="6"/>
  <c r="BI36" i="6"/>
  <c r="BH36" i="6"/>
  <c r="BF36" i="6"/>
  <c r="BD36" i="6"/>
  <c r="BC36" i="6"/>
  <c r="BB36" i="6"/>
  <c r="BA36" i="6"/>
  <c r="AZ36" i="6"/>
  <c r="AY36" i="6"/>
  <c r="AX36" i="6"/>
  <c r="AW36" i="6"/>
  <c r="AV36" i="6"/>
  <c r="AU36" i="6"/>
  <c r="AS36" i="6"/>
  <c r="AR36" i="6"/>
  <c r="AQ36" i="6"/>
  <c r="AP36" i="6"/>
  <c r="AO36" i="6"/>
  <c r="AN36" i="6"/>
  <c r="AL36" i="6"/>
  <c r="AJ36" i="6"/>
  <c r="AI36" i="6"/>
  <c r="AH36" i="6"/>
  <c r="AG36" i="6"/>
  <c r="AF36" i="6"/>
  <c r="AE36" i="6"/>
  <c r="AD36" i="6"/>
  <c r="AC36" i="6"/>
  <c r="AB36" i="6"/>
  <c r="AA36" i="6"/>
  <c r="V36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G102" i="6"/>
  <c r="BE102" i="6"/>
  <c r="AM102" i="6"/>
  <c r="AK102" i="6"/>
  <c r="T102" i="6"/>
  <c r="U102" i="6"/>
  <c r="S102" i="6"/>
  <c r="R102" i="6"/>
  <c r="Q102" i="6"/>
  <c r="O102" i="6"/>
  <c r="M102" i="6"/>
  <c r="L102" i="6"/>
  <c r="K102" i="6"/>
  <c r="J102" i="6"/>
  <c r="I102" i="6"/>
  <c r="H102" i="6"/>
  <c r="G102" i="6"/>
  <c r="F102" i="6"/>
  <c r="E102" i="6"/>
  <c r="D102" i="6"/>
  <c r="BE75" i="6"/>
  <c r="BE76" i="6"/>
  <c r="BE77" i="6"/>
  <c r="BE78" i="6"/>
  <c r="BE79" i="6"/>
  <c r="BE80" i="6"/>
  <c r="BE81" i="6"/>
  <c r="BE82" i="6"/>
  <c r="BE83" i="6"/>
  <c r="BE84" i="6"/>
  <c r="BE85" i="6"/>
  <c r="BE86" i="6"/>
  <c r="BE87" i="6"/>
  <c r="BE88" i="6"/>
  <c r="BE89" i="6"/>
  <c r="BE90" i="6"/>
  <c r="BE91" i="6"/>
  <c r="BE92" i="6"/>
  <c r="BE93" i="6"/>
  <c r="BE94" i="6"/>
  <c r="BE95" i="6"/>
  <c r="BE96" i="6"/>
  <c r="BE97" i="6"/>
  <c r="BE98" i="6"/>
  <c r="BE99" i="6"/>
  <c r="BE100" i="6"/>
  <c r="BE101" i="6"/>
  <c r="AK75" i="6"/>
  <c r="AK76" i="6"/>
  <c r="AK77" i="6"/>
  <c r="AK78" i="6"/>
  <c r="AK79" i="6"/>
  <c r="AK80" i="6"/>
  <c r="AK81" i="6"/>
  <c r="AK82" i="6"/>
  <c r="AK83" i="6"/>
  <c r="AK84" i="6"/>
  <c r="AK85" i="6"/>
  <c r="AK86" i="6"/>
  <c r="AK87" i="6"/>
  <c r="AK88" i="6"/>
  <c r="AK89" i="6"/>
  <c r="AK90" i="6"/>
  <c r="AK91" i="6"/>
  <c r="AK92" i="6"/>
  <c r="AK93" i="6"/>
  <c r="AK94" i="6"/>
  <c r="AK95" i="6"/>
  <c r="AK96" i="6"/>
  <c r="AK97" i="6"/>
  <c r="AK98" i="6"/>
  <c r="AK99" i="6"/>
  <c r="AK100" i="6"/>
  <c r="AK101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S40" i="6"/>
  <c r="S41" i="6"/>
  <c r="S42" i="6"/>
  <c r="S43" i="6"/>
  <c r="S44" i="6"/>
  <c r="AK15" i="6"/>
  <c r="O74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41" i="6"/>
  <c r="O42" i="6"/>
  <c r="O40" i="6"/>
  <c r="O25" i="6"/>
  <c r="O26" i="6"/>
  <c r="O27" i="6"/>
  <c r="O28" i="6"/>
  <c r="O29" i="6"/>
  <c r="O30" i="6"/>
  <c r="O31" i="6"/>
  <c r="O32" i="6"/>
  <c r="O33" i="6"/>
  <c r="O34" i="6"/>
  <c r="O35" i="6"/>
  <c r="O17" i="6"/>
  <c r="O18" i="6"/>
  <c r="O19" i="6"/>
  <c r="O20" i="6"/>
  <c r="O21" i="6"/>
  <c r="O22" i="6"/>
  <c r="O23" i="6"/>
  <c r="O24" i="6"/>
  <c r="O15" i="6"/>
  <c r="O16" i="6"/>
  <c r="U16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E65" i="6"/>
  <c r="BE66" i="6"/>
  <c r="BE67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G65" i="6"/>
  <c r="BG66" i="6"/>
  <c r="BG67" i="6"/>
  <c r="BG74" i="6"/>
  <c r="BG75" i="6"/>
  <c r="V103" i="6"/>
  <c r="AS103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M65" i="6"/>
  <c r="AM66" i="6"/>
  <c r="AM67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7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74" i="6"/>
  <c r="T62" i="6"/>
  <c r="U74" i="6"/>
  <c r="U75" i="6"/>
  <c r="U76" i="6"/>
  <c r="T74" i="6"/>
  <c r="S74" i="6"/>
  <c r="R74" i="6"/>
  <c r="Q74" i="6"/>
  <c r="M74" i="6"/>
  <c r="K74" i="6"/>
  <c r="J74" i="6"/>
  <c r="I74" i="6"/>
  <c r="G74" i="6"/>
  <c r="F74" i="6"/>
  <c r="E74" i="6"/>
  <c r="D74" i="6"/>
  <c r="BM103" i="6"/>
  <c r="BL103" i="6"/>
  <c r="BK103" i="6"/>
  <c r="BJ103" i="6"/>
  <c r="BI103" i="6"/>
  <c r="BH103" i="6"/>
  <c r="BF103" i="6"/>
  <c r="BD103" i="6"/>
  <c r="BC103" i="6"/>
  <c r="BB103" i="6"/>
  <c r="BA103" i="6"/>
  <c r="AZ103" i="6"/>
  <c r="AY103" i="6"/>
  <c r="AX103" i="6"/>
  <c r="AW103" i="6"/>
  <c r="AV103" i="6"/>
  <c r="AU103" i="6"/>
  <c r="AR103" i="6"/>
  <c r="AQ103" i="6"/>
  <c r="AP103" i="6"/>
  <c r="AO103" i="6"/>
  <c r="AN103" i="6"/>
  <c r="AL103" i="6"/>
  <c r="AJ103" i="6"/>
  <c r="AH103" i="6"/>
  <c r="AG103" i="6"/>
  <c r="AF103" i="6"/>
  <c r="AE103" i="6"/>
  <c r="AD103" i="6"/>
  <c r="AC103" i="6"/>
  <c r="AB103" i="6"/>
  <c r="AA103" i="6"/>
  <c r="BG101" i="6"/>
  <c r="AM101" i="6"/>
  <c r="U101" i="6"/>
  <c r="T101" i="6"/>
  <c r="S101" i="6"/>
  <c r="R101" i="6"/>
  <c r="Q101" i="6"/>
  <c r="M101" i="6"/>
  <c r="L101" i="6"/>
  <c r="K101" i="6"/>
  <c r="J101" i="6"/>
  <c r="I101" i="6"/>
  <c r="G101" i="6"/>
  <c r="F101" i="6"/>
  <c r="E101" i="6"/>
  <c r="D101" i="6"/>
  <c r="BG100" i="6"/>
  <c r="AM100" i="6"/>
  <c r="U100" i="6"/>
  <c r="T100" i="6"/>
  <c r="S100" i="6"/>
  <c r="R100" i="6"/>
  <c r="Q100" i="6"/>
  <c r="M100" i="6"/>
  <c r="L100" i="6"/>
  <c r="K100" i="6"/>
  <c r="J100" i="6"/>
  <c r="I100" i="6"/>
  <c r="G100" i="6"/>
  <c r="F100" i="6"/>
  <c r="E100" i="6"/>
  <c r="D100" i="6"/>
  <c r="BG99" i="6"/>
  <c r="AM99" i="6"/>
  <c r="U99" i="6"/>
  <c r="T99" i="6"/>
  <c r="S99" i="6"/>
  <c r="R99" i="6"/>
  <c r="Q99" i="6"/>
  <c r="M99" i="6"/>
  <c r="L99" i="6"/>
  <c r="K99" i="6"/>
  <c r="J99" i="6"/>
  <c r="I99" i="6"/>
  <c r="G99" i="6"/>
  <c r="F99" i="6"/>
  <c r="E99" i="6"/>
  <c r="D99" i="6"/>
  <c r="BG98" i="6"/>
  <c r="AM98" i="6"/>
  <c r="U98" i="6"/>
  <c r="T98" i="6"/>
  <c r="S98" i="6"/>
  <c r="R98" i="6"/>
  <c r="Q98" i="6"/>
  <c r="M98" i="6"/>
  <c r="L98" i="6"/>
  <c r="K98" i="6"/>
  <c r="J98" i="6"/>
  <c r="I98" i="6"/>
  <c r="G98" i="6"/>
  <c r="F98" i="6"/>
  <c r="E98" i="6"/>
  <c r="D98" i="6"/>
  <c r="BG97" i="6"/>
  <c r="AM97" i="6"/>
  <c r="U97" i="6"/>
  <c r="T97" i="6"/>
  <c r="S97" i="6"/>
  <c r="R97" i="6"/>
  <c r="Q97" i="6"/>
  <c r="M97" i="6"/>
  <c r="L97" i="6"/>
  <c r="K97" i="6"/>
  <c r="J97" i="6"/>
  <c r="I97" i="6"/>
  <c r="G97" i="6"/>
  <c r="F97" i="6"/>
  <c r="E97" i="6"/>
  <c r="D97" i="6"/>
  <c r="BG96" i="6"/>
  <c r="AM96" i="6"/>
  <c r="U96" i="6"/>
  <c r="T96" i="6"/>
  <c r="S96" i="6"/>
  <c r="R96" i="6"/>
  <c r="Q96" i="6"/>
  <c r="M96" i="6"/>
  <c r="L96" i="6"/>
  <c r="K96" i="6"/>
  <c r="J96" i="6"/>
  <c r="I96" i="6"/>
  <c r="G96" i="6"/>
  <c r="F96" i="6"/>
  <c r="E96" i="6"/>
  <c r="D96" i="6"/>
  <c r="BG95" i="6"/>
  <c r="AM95" i="6"/>
  <c r="U95" i="6"/>
  <c r="T95" i="6"/>
  <c r="S95" i="6"/>
  <c r="R95" i="6"/>
  <c r="Q95" i="6"/>
  <c r="M95" i="6"/>
  <c r="L95" i="6"/>
  <c r="K95" i="6"/>
  <c r="J95" i="6"/>
  <c r="I95" i="6"/>
  <c r="G95" i="6"/>
  <c r="F95" i="6"/>
  <c r="E95" i="6"/>
  <c r="D95" i="6"/>
  <c r="BG94" i="6"/>
  <c r="AM94" i="6"/>
  <c r="U94" i="6"/>
  <c r="T94" i="6"/>
  <c r="S94" i="6"/>
  <c r="R94" i="6"/>
  <c r="Q94" i="6"/>
  <c r="M94" i="6"/>
  <c r="L94" i="6"/>
  <c r="K94" i="6"/>
  <c r="J94" i="6"/>
  <c r="I94" i="6"/>
  <c r="G94" i="6"/>
  <c r="F94" i="6"/>
  <c r="E94" i="6"/>
  <c r="D94" i="6"/>
  <c r="BG93" i="6"/>
  <c r="AM93" i="6"/>
  <c r="U93" i="6"/>
  <c r="T93" i="6"/>
  <c r="S93" i="6"/>
  <c r="R93" i="6"/>
  <c r="Q93" i="6"/>
  <c r="M93" i="6"/>
  <c r="L93" i="6"/>
  <c r="K93" i="6"/>
  <c r="J93" i="6"/>
  <c r="I93" i="6"/>
  <c r="G93" i="6"/>
  <c r="F93" i="6"/>
  <c r="E93" i="6"/>
  <c r="D93" i="6"/>
  <c r="BG92" i="6"/>
  <c r="AM92" i="6"/>
  <c r="U92" i="6"/>
  <c r="T92" i="6"/>
  <c r="S92" i="6"/>
  <c r="R92" i="6"/>
  <c r="Q92" i="6"/>
  <c r="M92" i="6"/>
  <c r="L92" i="6"/>
  <c r="K92" i="6"/>
  <c r="J92" i="6"/>
  <c r="I92" i="6"/>
  <c r="G92" i="6"/>
  <c r="F92" i="6"/>
  <c r="E92" i="6"/>
  <c r="D92" i="6"/>
  <c r="BG91" i="6"/>
  <c r="AM91" i="6"/>
  <c r="U91" i="6"/>
  <c r="T91" i="6"/>
  <c r="S91" i="6"/>
  <c r="R91" i="6"/>
  <c r="Q91" i="6"/>
  <c r="M91" i="6"/>
  <c r="L91" i="6"/>
  <c r="K91" i="6"/>
  <c r="J91" i="6"/>
  <c r="I91" i="6"/>
  <c r="G91" i="6"/>
  <c r="F91" i="6"/>
  <c r="E91" i="6"/>
  <c r="D91" i="6"/>
  <c r="BG90" i="6"/>
  <c r="AM90" i="6"/>
  <c r="U90" i="6"/>
  <c r="T90" i="6"/>
  <c r="S90" i="6"/>
  <c r="R90" i="6"/>
  <c r="Q90" i="6"/>
  <c r="M90" i="6"/>
  <c r="L90" i="6"/>
  <c r="K90" i="6"/>
  <c r="J90" i="6"/>
  <c r="I90" i="6"/>
  <c r="G90" i="6"/>
  <c r="F90" i="6"/>
  <c r="E90" i="6"/>
  <c r="D90" i="6"/>
  <c r="BG89" i="6"/>
  <c r="AM89" i="6"/>
  <c r="U89" i="6"/>
  <c r="T89" i="6"/>
  <c r="S89" i="6"/>
  <c r="R89" i="6"/>
  <c r="Q89" i="6"/>
  <c r="M89" i="6"/>
  <c r="L89" i="6"/>
  <c r="K89" i="6"/>
  <c r="J89" i="6"/>
  <c r="I89" i="6"/>
  <c r="G89" i="6"/>
  <c r="F89" i="6"/>
  <c r="E89" i="6"/>
  <c r="D89" i="6"/>
  <c r="BG88" i="6"/>
  <c r="AM88" i="6"/>
  <c r="U88" i="6"/>
  <c r="T88" i="6"/>
  <c r="S88" i="6"/>
  <c r="R88" i="6"/>
  <c r="Q88" i="6"/>
  <c r="M88" i="6"/>
  <c r="L88" i="6"/>
  <c r="K88" i="6"/>
  <c r="J88" i="6"/>
  <c r="I88" i="6"/>
  <c r="G88" i="6"/>
  <c r="F88" i="6"/>
  <c r="E88" i="6"/>
  <c r="D88" i="6"/>
  <c r="BG87" i="6"/>
  <c r="AM87" i="6"/>
  <c r="U87" i="6"/>
  <c r="T87" i="6"/>
  <c r="S87" i="6"/>
  <c r="R87" i="6"/>
  <c r="Q87" i="6"/>
  <c r="M87" i="6"/>
  <c r="L87" i="6"/>
  <c r="K87" i="6"/>
  <c r="J87" i="6"/>
  <c r="I87" i="6"/>
  <c r="G87" i="6"/>
  <c r="F87" i="6"/>
  <c r="E87" i="6"/>
  <c r="D87" i="6"/>
  <c r="BG86" i="6"/>
  <c r="AM86" i="6"/>
  <c r="U86" i="6"/>
  <c r="T86" i="6"/>
  <c r="S86" i="6"/>
  <c r="R86" i="6"/>
  <c r="Q86" i="6"/>
  <c r="M86" i="6"/>
  <c r="L86" i="6"/>
  <c r="K86" i="6"/>
  <c r="J86" i="6"/>
  <c r="I86" i="6"/>
  <c r="G86" i="6"/>
  <c r="F86" i="6"/>
  <c r="E86" i="6"/>
  <c r="D86" i="6"/>
  <c r="BG85" i="6"/>
  <c r="AM85" i="6"/>
  <c r="U85" i="6"/>
  <c r="T85" i="6"/>
  <c r="S85" i="6"/>
  <c r="R85" i="6"/>
  <c r="Q85" i="6"/>
  <c r="M85" i="6"/>
  <c r="L85" i="6"/>
  <c r="K85" i="6"/>
  <c r="J85" i="6"/>
  <c r="I85" i="6"/>
  <c r="G85" i="6"/>
  <c r="F85" i="6"/>
  <c r="E85" i="6"/>
  <c r="D85" i="6"/>
  <c r="BG84" i="6"/>
  <c r="AM84" i="6"/>
  <c r="U84" i="6"/>
  <c r="T84" i="6"/>
  <c r="S84" i="6"/>
  <c r="R84" i="6"/>
  <c r="Q84" i="6"/>
  <c r="M84" i="6"/>
  <c r="L84" i="6"/>
  <c r="K84" i="6"/>
  <c r="J84" i="6"/>
  <c r="I84" i="6"/>
  <c r="G84" i="6"/>
  <c r="F84" i="6"/>
  <c r="E84" i="6"/>
  <c r="D84" i="6"/>
  <c r="BG83" i="6"/>
  <c r="AM83" i="6"/>
  <c r="U83" i="6"/>
  <c r="T83" i="6"/>
  <c r="S83" i="6"/>
  <c r="R83" i="6"/>
  <c r="Q83" i="6"/>
  <c r="M83" i="6"/>
  <c r="L83" i="6"/>
  <c r="K83" i="6"/>
  <c r="J83" i="6"/>
  <c r="I83" i="6"/>
  <c r="G83" i="6"/>
  <c r="F83" i="6"/>
  <c r="E83" i="6"/>
  <c r="D83" i="6"/>
  <c r="BG82" i="6"/>
  <c r="AM82" i="6"/>
  <c r="U82" i="6"/>
  <c r="T82" i="6"/>
  <c r="S82" i="6"/>
  <c r="R82" i="6"/>
  <c r="Q82" i="6"/>
  <c r="M82" i="6"/>
  <c r="L82" i="6"/>
  <c r="K82" i="6"/>
  <c r="J82" i="6"/>
  <c r="I82" i="6"/>
  <c r="G82" i="6"/>
  <c r="F82" i="6"/>
  <c r="E82" i="6"/>
  <c r="D82" i="6"/>
  <c r="BG81" i="6"/>
  <c r="AM81" i="6"/>
  <c r="U81" i="6"/>
  <c r="T81" i="6"/>
  <c r="S81" i="6"/>
  <c r="R81" i="6"/>
  <c r="Q81" i="6"/>
  <c r="M81" i="6"/>
  <c r="L81" i="6"/>
  <c r="K81" i="6"/>
  <c r="J81" i="6"/>
  <c r="I81" i="6"/>
  <c r="G81" i="6"/>
  <c r="F81" i="6"/>
  <c r="E81" i="6"/>
  <c r="D81" i="6"/>
  <c r="BG80" i="6"/>
  <c r="AM80" i="6"/>
  <c r="U80" i="6"/>
  <c r="T80" i="6"/>
  <c r="S80" i="6"/>
  <c r="R80" i="6"/>
  <c r="Q80" i="6"/>
  <c r="M80" i="6"/>
  <c r="L80" i="6"/>
  <c r="K80" i="6"/>
  <c r="J80" i="6"/>
  <c r="I80" i="6"/>
  <c r="G80" i="6"/>
  <c r="F80" i="6"/>
  <c r="E80" i="6"/>
  <c r="D80" i="6"/>
  <c r="BG79" i="6"/>
  <c r="AM79" i="6"/>
  <c r="U79" i="6"/>
  <c r="T79" i="6"/>
  <c r="S79" i="6"/>
  <c r="R79" i="6"/>
  <c r="Q79" i="6"/>
  <c r="M79" i="6"/>
  <c r="L79" i="6"/>
  <c r="K79" i="6"/>
  <c r="J79" i="6"/>
  <c r="I79" i="6"/>
  <c r="G79" i="6"/>
  <c r="F79" i="6"/>
  <c r="E79" i="6"/>
  <c r="D79" i="6"/>
  <c r="BG78" i="6"/>
  <c r="AM78" i="6"/>
  <c r="U78" i="6"/>
  <c r="T78" i="6"/>
  <c r="S78" i="6"/>
  <c r="R78" i="6"/>
  <c r="Q78" i="6"/>
  <c r="M78" i="6"/>
  <c r="L78" i="6"/>
  <c r="K78" i="6"/>
  <c r="J78" i="6"/>
  <c r="I78" i="6"/>
  <c r="G78" i="6"/>
  <c r="F78" i="6"/>
  <c r="E78" i="6"/>
  <c r="D78" i="6"/>
  <c r="BG77" i="6"/>
  <c r="AM77" i="6"/>
  <c r="U77" i="6"/>
  <c r="T77" i="6"/>
  <c r="S77" i="6"/>
  <c r="R77" i="6"/>
  <c r="Q77" i="6"/>
  <c r="M77" i="6"/>
  <c r="L77" i="6"/>
  <c r="K77" i="6"/>
  <c r="J77" i="6"/>
  <c r="I77" i="6"/>
  <c r="G77" i="6"/>
  <c r="F77" i="6"/>
  <c r="E77" i="6"/>
  <c r="D77" i="6"/>
  <c r="BG76" i="6"/>
  <c r="AM76" i="6"/>
  <c r="T76" i="6"/>
  <c r="S76" i="6"/>
  <c r="R76" i="6"/>
  <c r="Q76" i="6"/>
  <c r="M76" i="6"/>
  <c r="L76" i="6"/>
  <c r="K76" i="6"/>
  <c r="J76" i="6"/>
  <c r="I76" i="6"/>
  <c r="G76" i="6"/>
  <c r="F76" i="6"/>
  <c r="E76" i="6"/>
  <c r="D76" i="6"/>
  <c r="AM75" i="6"/>
  <c r="T75" i="6"/>
  <c r="S75" i="6"/>
  <c r="R75" i="6"/>
  <c r="Q75" i="6"/>
  <c r="M75" i="6"/>
  <c r="L75" i="6"/>
  <c r="K75" i="6"/>
  <c r="J75" i="6"/>
  <c r="I75" i="6"/>
  <c r="G75" i="6"/>
  <c r="F75" i="6"/>
  <c r="E75" i="6"/>
  <c r="D75" i="6"/>
  <c r="BE74" i="6"/>
  <c r="AM74" i="6"/>
  <c r="U67" i="6"/>
  <c r="T67" i="6"/>
  <c r="S67" i="6"/>
  <c r="R67" i="6"/>
  <c r="Q67" i="6"/>
  <c r="M67" i="6"/>
  <c r="L67" i="6"/>
  <c r="K67" i="6"/>
  <c r="J67" i="6"/>
  <c r="I67" i="6"/>
  <c r="H67" i="6"/>
  <c r="G67" i="6"/>
  <c r="F67" i="6"/>
  <c r="E67" i="6"/>
  <c r="D67" i="6"/>
  <c r="U66" i="6"/>
  <c r="T66" i="6"/>
  <c r="S66" i="6"/>
  <c r="R66" i="6"/>
  <c r="Q66" i="6"/>
  <c r="M66" i="6"/>
  <c r="L66" i="6"/>
  <c r="K66" i="6"/>
  <c r="J66" i="6"/>
  <c r="I66" i="6"/>
  <c r="H66" i="6"/>
  <c r="G66" i="6"/>
  <c r="F66" i="6"/>
  <c r="E66" i="6"/>
  <c r="D66" i="6"/>
  <c r="U65" i="6"/>
  <c r="T65" i="6"/>
  <c r="S65" i="6"/>
  <c r="R65" i="6"/>
  <c r="Q65" i="6"/>
  <c r="M65" i="6"/>
  <c r="L65" i="6"/>
  <c r="K65" i="6"/>
  <c r="J65" i="6"/>
  <c r="I65" i="6"/>
  <c r="H65" i="6"/>
  <c r="G65" i="6"/>
  <c r="F65" i="6"/>
  <c r="E65" i="6"/>
  <c r="D65" i="6"/>
  <c r="U64" i="6"/>
  <c r="T64" i="6"/>
  <c r="S64" i="6"/>
  <c r="R64" i="6"/>
  <c r="Q64" i="6"/>
  <c r="M64" i="6"/>
  <c r="L64" i="6"/>
  <c r="K64" i="6"/>
  <c r="J64" i="6"/>
  <c r="I64" i="6"/>
  <c r="H64" i="6"/>
  <c r="G64" i="6"/>
  <c r="F64" i="6"/>
  <c r="E64" i="6"/>
  <c r="D64" i="6"/>
  <c r="U63" i="6"/>
  <c r="T63" i="6"/>
  <c r="S63" i="6"/>
  <c r="R63" i="6"/>
  <c r="Q63" i="6"/>
  <c r="M63" i="6"/>
  <c r="L63" i="6"/>
  <c r="K63" i="6"/>
  <c r="J63" i="6"/>
  <c r="I63" i="6"/>
  <c r="H63" i="6"/>
  <c r="G63" i="6"/>
  <c r="F63" i="6"/>
  <c r="E63" i="6"/>
  <c r="D63" i="6"/>
  <c r="U62" i="6"/>
  <c r="S62" i="6"/>
  <c r="R62" i="6"/>
  <c r="Q62" i="6"/>
  <c r="M62" i="6"/>
  <c r="L62" i="6"/>
  <c r="K62" i="6"/>
  <c r="J62" i="6"/>
  <c r="I62" i="6"/>
  <c r="H62" i="6"/>
  <c r="G62" i="6"/>
  <c r="F62" i="6"/>
  <c r="E62" i="6"/>
  <c r="D62" i="6"/>
  <c r="U61" i="6"/>
  <c r="T61" i="6"/>
  <c r="S61" i="6"/>
  <c r="R61" i="6"/>
  <c r="Q61" i="6"/>
  <c r="M61" i="6"/>
  <c r="L61" i="6"/>
  <c r="K61" i="6"/>
  <c r="J61" i="6"/>
  <c r="I61" i="6"/>
  <c r="H61" i="6"/>
  <c r="G61" i="6"/>
  <c r="F61" i="6"/>
  <c r="E61" i="6"/>
  <c r="D61" i="6"/>
  <c r="U60" i="6"/>
  <c r="T60" i="6"/>
  <c r="S60" i="6"/>
  <c r="R60" i="6"/>
  <c r="Q60" i="6"/>
  <c r="M60" i="6"/>
  <c r="L60" i="6"/>
  <c r="K60" i="6"/>
  <c r="J60" i="6"/>
  <c r="I60" i="6"/>
  <c r="H60" i="6"/>
  <c r="G60" i="6"/>
  <c r="F60" i="6"/>
  <c r="E60" i="6"/>
  <c r="D60" i="6"/>
  <c r="U59" i="6"/>
  <c r="T59" i="6"/>
  <c r="S59" i="6"/>
  <c r="R59" i="6"/>
  <c r="Q59" i="6"/>
  <c r="M59" i="6"/>
  <c r="L59" i="6"/>
  <c r="K59" i="6"/>
  <c r="J59" i="6"/>
  <c r="I59" i="6"/>
  <c r="H59" i="6"/>
  <c r="G59" i="6"/>
  <c r="F59" i="6"/>
  <c r="E59" i="6"/>
  <c r="D59" i="6"/>
  <c r="U58" i="6"/>
  <c r="T58" i="6"/>
  <c r="S58" i="6"/>
  <c r="R58" i="6"/>
  <c r="Q58" i="6"/>
  <c r="M58" i="6"/>
  <c r="L58" i="6"/>
  <c r="K58" i="6"/>
  <c r="J58" i="6"/>
  <c r="I58" i="6"/>
  <c r="H58" i="6"/>
  <c r="G58" i="6"/>
  <c r="F58" i="6"/>
  <c r="E58" i="6"/>
  <c r="D58" i="6"/>
  <c r="U57" i="6"/>
  <c r="T57" i="6"/>
  <c r="S57" i="6"/>
  <c r="R57" i="6"/>
  <c r="Q57" i="6"/>
  <c r="M57" i="6"/>
  <c r="L57" i="6"/>
  <c r="K57" i="6"/>
  <c r="J57" i="6"/>
  <c r="I57" i="6"/>
  <c r="H57" i="6"/>
  <c r="G57" i="6"/>
  <c r="F57" i="6"/>
  <c r="E57" i="6"/>
  <c r="D57" i="6"/>
  <c r="U56" i="6"/>
  <c r="T56" i="6"/>
  <c r="S56" i="6"/>
  <c r="R56" i="6"/>
  <c r="Q56" i="6"/>
  <c r="M56" i="6"/>
  <c r="L56" i="6"/>
  <c r="K56" i="6"/>
  <c r="J56" i="6"/>
  <c r="I56" i="6"/>
  <c r="H56" i="6"/>
  <c r="G56" i="6"/>
  <c r="F56" i="6"/>
  <c r="E56" i="6"/>
  <c r="D56" i="6"/>
  <c r="U55" i="6"/>
  <c r="T55" i="6"/>
  <c r="S55" i="6"/>
  <c r="R55" i="6"/>
  <c r="Q55" i="6"/>
  <c r="M55" i="6"/>
  <c r="L55" i="6"/>
  <c r="K55" i="6"/>
  <c r="J55" i="6"/>
  <c r="I55" i="6"/>
  <c r="H55" i="6"/>
  <c r="G55" i="6"/>
  <c r="F55" i="6"/>
  <c r="E55" i="6"/>
  <c r="D55" i="6"/>
  <c r="U54" i="6"/>
  <c r="T54" i="6"/>
  <c r="S54" i="6"/>
  <c r="R54" i="6"/>
  <c r="Q54" i="6"/>
  <c r="M54" i="6"/>
  <c r="L54" i="6"/>
  <c r="K54" i="6"/>
  <c r="J54" i="6"/>
  <c r="I54" i="6"/>
  <c r="H54" i="6"/>
  <c r="G54" i="6"/>
  <c r="F54" i="6"/>
  <c r="E54" i="6"/>
  <c r="D54" i="6"/>
  <c r="U53" i="6"/>
  <c r="T53" i="6"/>
  <c r="S53" i="6"/>
  <c r="R53" i="6"/>
  <c r="Q53" i="6"/>
  <c r="M53" i="6"/>
  <c r="L53" i="6"/>
  <c r="K53" i="6"/>
  <c r="J53" i="6"/>
  <c r="I53" i="6"/>
  <c r="H53" i="6"/>
  <c r="G53" i="6"/>
  <c r="F53" i="6"/>
  <c r="E53" i="6"/>
  <c r="D53" i="6"/>
  <c r="U52" i="6"/>
  <c r="T52" i="6"/>
  <c r="S52" i="6"/>
  <c r="R52" i="6"/>
  <c r="Q52" i="6"/>
  <c r="M52" i="6"/>
  <c r="L52" i="6"/>
  <c r="K52" i="6"/>
  <c r="J52" i="6"/>
  <c r="I52" i="6"/>
  <c r="H52" i="6"/>
  <c r="G52" i="6"/>
  <c r="F52" i="6"/>
  <c r="E52" i="6"/>
  <c r="D52" i="6"/>
  <c r="U51" i="6"/>
  <c r="T51" i="6"/>
  <c r="S51" i="6"/>
  <c r="R51" i="6"/>
  <c r="Q51" i="6"/>
  <c r="M51" i="6"/>
  <c r="L51" i="6"/>
  <c r="K51" i="6"/>
  <c r="J51" i="6"/>
  <c r="I51" i="6"/>
  <c r="H51" i="6"/>
  <c r="G51" i="6"/>
  <c r="F51" i="6"/>
  <c r="E51" i="6"/>
  <c r="D51" i="6"/>
  <c r="U50" i="6"/>
  <c r="T50" i="6"/>
  <c r="S50" i="6"/>
  <c r="R50" i="6"/>
  <c r="Q50" i="6"/>
  <c r="M50" i="6"/>
  <c r="L50" i="6"/>
  <c r="K50" i="6"/>
  <c r="J50" i="6"/>
  <c r="I50" i="6"/>
  <c r="H50" i="6"/>
  <c r="G50" i="6"/>
  <c r="F50" i="6"/>
  <c r="E50" i="6"/>
  <c r="D50" i="6"/>
  <c r="U49" i="6"/>
  <c r="T49" i="6"/>
  <c r="S49" i="6"/>
  <c r="R49" i="6"/>
  <c r="Q49" i="6"/>
  <c r="M49" i="6"/>
  <c r="L49" i="6"/>
  <c r="K49" i="6"/>
  <c r="J49" i="6"/>
  <c r="I49" i="6"/>
  <c r="H49" i="6"/>
  <c r="G49" i="6"/>
  <c r="F49" i="6"/>
  <c r="E49" i="6"/>
  <c r="D49" i="6"/>
  <c r="U48" i="6"/>
  <c r="T48" i="6"/>
  <c r="S48" i="6"/>
  <c r="R48" i="6"/>
  <c r="Q48" i="6"/>
  <c r="M48" i="6"/>
  <c r="L48" i="6"/>
  <c r="K48" i="6"/>
  <c r="J48" i="6"/>
  <c r="I48" i="6"/>
  <c r="H48" i="6"/>
  <c r="G48" i="6"/>
  <c r="F48" i="6"/>
  <c r="E48" i="6"/>
  <c r="D48" i="6"/>
  <c r="U47" i="6"/>
  <c r="T47" i="6"/>
  <c r="S47" i="6"/>
  <c r="R47" i="6"/>
  <c r="Q47" i="6"/>
  <c r="M47" i="6"/>
  <c r="L47" i="6"/>
  <c r="K47" i="6"/>
  <c r="J47" i="6"/>
  <c r="I47" i="6"/>
  <c r="H47" i="6"/>
  <c r="G47" i="6"/>
  <c r="F47" i="6"/>
  <c r="E47" i="6"/>
  <c r="D47" i="6"/>
  <c r="U46" i="6"/>
  <c r="T46" i="6"/>
  <c r="S46" i="6"/>
  <c r="R46" i="6"/>
  <c r="Q46" i="6"/>
  <c r="M46" i="6"/>
  <c r="L46" i="6"/>
  <c r="K46" i="6"/>
  <c r="J46" i="6"/>
  <c r="I46" i="6"/>
  <c r="H46" i="6"/>
  <c r="G46" i="6"/>
  <c r="F46" i="6"/>
  <c r="E46" i="6"/>
  <c r="D46" i="6"/>
  <c r="U45" i="6"/>
  <c r="T45" i="6"/>
  <c r="S45" i="6"/>
  <c r="R45" i="6"/>
  <c r="Q45" i="6"/>
  <c r="M45" i="6"/>
  <c r="L45" i="6"/>
  <c r="K45" i="6"/>
  <c r="J45" i="6"/>
  <c r="I45" i="6"/>
  <c r="H45" i="6"/>
  <c r="G45" i="6"/>
  <c r="F45" i="6"/>
  <c r="E45" i="6"/>
  <c r="D45" i="6"/>
  <c r="U44" i="6"/>
  <c r="T44" i="6"/>
  <c r="R44" i="6"/>
  <c r="Q44" i="6"/>
  <c r="M44" i="6"/>
  <c r="L44" i="6"/>
  <c r="K44" i="6"/>
  <c r="J44" i="6"/>
  <c r="I44" i="6"/>
  <c r="H44" i="6"/>
  <c r="G44" i="6"/>
  <c r="F44" i="6"/>
  <c r="E44" i="6"/>
  <c r="D44" i="6"/>
  <c r="U43" i="6"/>
  <c r="T43" i="6"/>
  <c r="R43" i="6"/>
  <c r="Q43" i="6"/>
  <c r="M43" i="6"/>
  <c r="L43" i="6"/>
  <c r="K43" i="6"/>
  <c r="J43" i="6"/>
  <c r="I43" i="6"/>
  <c r="H43" i="6"/>
  <c r="G43" i="6"/>
  <c r="F43" i="6"/>
  <c r="E43" i="6"/>
  <c r="D43" i="6"/>
  <c r="U42" i="6"/>
  <c r="T42" i="6"/>
  <c r="R42" i="6"/>
  <c r="Q42" i="6"/>
  <c r="M42" i="6"/>
  <c r="L42" i="6"/>
  <c r="K42" i="6"/>
  <c r="J42" i="6"/>
  <c r="I42" i="6"/>
  <c r="H42" i="6"/>
  <c r="G42" i="6"/>
  <c r="F42" i="6"/>
  <c r="E42" i="6"/>
  <c r="D42" i="6"/>
  <c r="U41" i="6"/>
  <c r="T41" i="6"/>
  <c r="R41" i="6"/>
  <c r="Q41" i="6"/>
  <c r="M41" i="6"/>
  <c r="L41" i="6"/>
  <c r="K41" i="6"/>
  <c r="J41" i="6"/>
  <c r="I41" i="6"/>
  <c r="H41" i="6"/>
  <c r="G41" i="6"/>
  <c r="F41" i="6"/>
  <c r="E41" i="6"/>
  <c r="D41" i="6"/>
  <c r="BG40" i="6"/>
  <c r="BE40" i="6"/>
  <c r="AM40" i="6"/>
  <c r="AK40" i="6"/>
  <c r="U40" i="6"/>
  <c r="T40" i="6"/>
  <c r="R40" i="6"/>
  <c r="Q40" i="6"/>
  <c r="M40" i="6"/>
  <c r="L40" i="6"/>
  <c r="K40" i="6"/>
  <c r="J40" i="6"/>
  <c r="I40" i="6"/>
  <c r="H40" i="6"/>
  <c r="G40" i="6"/>
  <c r="F40" i="6"/>
  <c r="E40" i="6"/>
  <c r="D40" i="6"/>
  <c r="BG35" i="6"/>
  <c r="BE35" i="6"/>
  <c r="AM35" i="6"/>
  <c r="AK35" i="6"/>
  <c r="U35" i="6"/>
  <c r="T35" i="6"/>
  <c r="S35" i="6"/>
  <c r="R35" i="6"/>
  <c r="M35" i="6"/>
  <c r="L35" i="6"/>
  <c r="K35" i="6"/>
  <c r="J35" i="6"/>
  <c r="I35" i="6"/>
  <c r="H35" i="6"/>
  <c r="G35" i="6"/>
  <c r="F35" i="6"/>
  <c r="E35" i="6"/>
  <c r="D35" i="6"/>
  <c r="BG34" i="6"/>
  <c r="BE34" i="6"/>
  <c r="AM34" i="6"/>
  <c r="AK34" i="6"/>
  <c r="U34" i="6"/>
  <c r="T34" i="6"/>
  <c r="S34" i="6"/>
  <c r="R34" i="6"/>
  <c r="M34" i="6"/>
  <c r="L34" i="6"/>
  <c r="K34" i="6"/>
  <c r="J34" i="6"/>
  <c r="I34" i="6"/>
  <c r="H34" i="6"/>
  <c r="G34" i="6"/>
  <c r="F34" i="6"/>
  <c r="E34" i="6"/>
  <c r="D34" i="6"/>
  <c r="BG33" i="6"/>
  <c r="BE33" i="6"/>
  <c r="AM33" i="6"/>
  <c r="AK33" i="6"/>
  <c r="U33" i="6"/>
  <c r="T33" i="6"/>
  <c r="S33" i="6"/>
  <c r="R33" i="6"/>
  <c r="M33" i="6"/>
  <c r="L33" i="6"/>
  <c r="K33" i="6"/>
  <c r="J33" i="6"/>
  <c r="I33" i="6"/>
  <c r="H33" i="6"/>
  <c r="G33" i="6"/>
  <c r="F33" i="6"/>
  <c r="E33" i="6"/>
  <c r="D33" i="6"/>
  <c r="BG32" i="6"/>
  <c r="BE32" i="6"/>
  <c r="AM32" i="6"/>
  <c r="AK32" i="6"/>
  <c r="U32" i="6"/>
  <c r="T32" i="6"/>
  <c r="S32" i="6"/>
  <c r="R32" i="6"/>
  <c r="M32" i="6"/>
  <c r="L32" i="6"/>
  <c r="K32" i="6"/>
  <c r="J32" i="6"/>
  <c r="I32" i="6"/>
  <c r="H32" i="6"/>
  <c r="G32" i="6"/>
  <c r="F32" i="6"/>
  <c r="E32" i="6"/>
  <c r="D32" i="6"/>
  <c r="BG31" i="6"/>
  <c r="BE31" i="6"/>
  <c r="AM31" i="6"/>
  <c r="AK31" i="6"/>
  <c r="U31" i="6"/>
  <c r="T31" i="6"/>
  <c r="S31" i="6"/>
  <c r="R31" i="6"/>
  <c r="M31" i="6"/>
  <c r="L31" i="6"/>
  <c r="K31" i="6"/>
  <c r="J31" i="6"/>
  <c r="I31" i="6"/>
  <c r="H31" i="6"/>
  <c r="G31" i="6"/>
  <c r="F31" i="6"/>
  <c r="E31" i="6"/>
  <c r="D31" i="6"/>
  <c r="BG30" i="6"/>
  <c r="BE30" i="6"/>
  <c r="AM30" i="6"/>
  <c r="AK30" i="6"/>
  <c r="U30" i="6"/>
  <c r="T30" i="6"/>
  <c r="S30" i="6"/>
  <c r="R30" i="6"/>
  <c r="M30" i="6"/>
  <c r="L30" i="6"/>
  <c r="K30" i="6"/>
  <c r="J30" i="6"/>
  <c r="I30" i="6"/>
  <c r="H30" i="6"/>
  <c r="G30" i="6"/>
  <c r="F30" i="6"/>
  <c r="E30" i="6"/>
  <c r="D30" i="6"/>
  <c r="BG29" i="6"/>
  <c r="BE29" i="6"/>
  <c r="AM29" i="6"/>
  <c r="AK29" i="6"/>
  <c r="U29" i="6"/>
  <c r="T29" i="6"/>
  <c r="S29" i="6"/>
  <c r="R29" i="6"/>
  <c r="M29" i="6"/>
  <c r="L29" i="6"/>
  <c r="K29" i="6"/>
  <c r="J29" i="6"/>
  <c r="I29" i="6"/>
  <c r="H29" i="6"/>
  <c r="G29" i="6"/>
  <c r="F29" i="6"/>
  <c r="E29" i="6"/>
  <c r="D29" i="6"/>
  <c r="BG28" i="6"/>
  <c r="BE28" i="6"/>
  <c r="AM28" i="6"/>
  <c r="AK28" i="6"/>
  <c r="U28" i="6"/>
  <c r="T28" i="6"/>
  <c r="S28" i="6"/>
  <c r="R28" i="6"/>
  <c r="M28" i="6"/>
  <c r="L28" i="6"/>
  <c r="K28" i="6"/>
  <c r="J28" i="6"/>
  <c r="I28" i="6"/>
  <c r="H28" i="6"/>
  <c r="G28" i="6"/>
  <c r="F28" i="6"/>
  <c r="E28" i="6"/>
  <c r="D28" i="6"/>
  <c r="BG27" i="6"/>
  <c r="BE27" i="6"/>
  <c r="AM27" i="6"/>
  <c r="AK27" i="6"/>
  <c r="U27" i="6"/>
  <c r="T27" i="6"/>
  <c r="S27" i="6"/>
  <c r="R27" i="6"/>
  <c r="M27" i="6"/>
  <c r="L27" i="6"/>
  <c r="K27" i="6"/>
  <c r="J27" i="6"/>
  <c r="I27" i="6"/>
  <c r="H27" i="6"/>
  <c r="G27" i="6"/>
  <c r="F27" i="6"/>
  <c r="E27" i="6"/>
  <c r="D27" i="6"/>
  <c r="BG26" i="6"/>
  <c r="BE26" i="6"/>
  <c r="AM26" i="6"/>
  <c r="AK26" i="6"/>
  <c r="U26" i="6"/>
  <c r="T26" i="6"/>
  <c r="S26" i="6"/>
  <c r="R26" i="6"/>
  <c r="M26" i="6"/>
  <c r="L26" i="6"/>
  <c r="K26" i="6"/>
  <c r="J26" i="6"/>
  <c r="I26" i="6"/>
  <c r="H26" i="6"/>
  <c r="G26" i="6"/>
  <c r="F26" i="6"/>
  <c r="E26" i="6"/>
  <c r="D26" i="6"/>
  <c r="BG25" i="6"/>
  <c r="BE25" i="6"/>
  <c r="AM25" i="6"/>
  <c r="AK25" i="6"/>
  <c r="U25" i="6"/>
  <c r="T25" i="6"/>
  <c r="S25" i="6"/>
  <c r="R25" i="6"/>
  <c r="M25" i="6"/>
  <c r="L25" i="6"/>
  <c r="K25" i="6"/>
  <c r="J25" i="6"/>
  <c r="I25" i="6"/>
  <c r="H25" i="6"/>
  <c r="G25" i="6"/>
  <c r="F25" i="6"/>
  <c r="E25" i="6"/>
  <c r="D25" i="6"/>
  <c r="BG24" i="6"/>
  <c r="BE24" i="6"/>
  <c r="AM24" i="6"/>
  <c r="AK24" i="6"/>
  <c r="U24" i="6"/>
  <c r="T24" i="6"/>
  <c r="S24" i="6"/>
  <c r="R24" i="6"/>
  <c r="M24" i="6"/>
  <c r="L24" i="6"/>
  <c r="K24" i="6"/>
  <c r="J24" i="6"/>
  <c r="I24" i="6"/>
  <c r="H24" i="6"/>
  <c r="G24" i="6"/>
  <c r="F24" i="6"/>
  <c r="E24" i="6"/>
  <c r="D24" i="6"/>
  <c r="BG23" i="6"/>
  <c r="BE23" i="6"/>
  <c r="AM23" i="6"/>
  <c r="AK23" i="6"/>
  <c r="U23" i="6"/>
  <c r="T23" i="6"/>
  <c r="S23" i="6"/>
  <c r="R23" i="6"/>
  <c r="M23" i="6"/>
  <c r="L23" i="6"/>
  <c r="K23" i="6"/>
  <c r="J23" i="6"/>
  <c r="I23" i="6"/>
  <c r="H23" i="6"/>
  <c r="G23" i="6"/>
  <c r="F23" i="6"/>
  <c r="E23" i="6"/>
  <c r="D23" i="6"/>
  <c r="BG22" i="6"/>
  <c r="BE22" i="6"/>
  <c r="AM22" i="6"/>
  <c r="AK22" i="6"/>
  <c r="U22" i="6"/>
  <c r="T22" i="6"/>
  <c r="S22" i="6"/>
  <c r="R22" i="6"/>
  <c r="M22" i="6"/>
  <c r="L22" i="6"/>
  <c r="K22" i="6"/>
  <c r="J22" i="6"/>
  <c r="I22" i="6"/>
  <c r="H22" i="6"/>
  <c r="G22" i="6"/>
  <c r="F22" i="6"/>
  <c r="E22" i="6"/>
  <c r="D22" i="6"/>
  <c r="BG21" i="6"/>
  <c r="BE21" i="6"/>
  <c r="AM21" i="6"/>
  <c r="AK21" i="6"/>
  <c r="U21" i="6"/>
  <c r="T21" i="6"/>
  <c r="S21" i="6"/>
  <c r="R21" i="6"/>
  <c r="M21" i="6"/>
  <c r="L21" i="6"/>
  <c r="K21" i="6"/>
  <c r="J21" i="6"/>
  <c r="I21" i="6"/>
  <c r="H21" i="6"/>
  <c r="G21" i="6"/>
  <c r="F21" i="6"/>
  <c r="E21" i="6"/>
  <c r="D21" i="6"/>
  <c r="BG20" i="6"/>
  <c r="BE20" i="6"/>
  <c r="AM20" i="6"/>
  <c r="AK20" i="6"/>
  <c r="U20" i="6"/>
  <c r="T20" i="6"/>
  <c r="S20" i="6"/>
  <c r="R20" i="6"/>
  <c r="M20" i="6"/>
  <c r="L20" i="6"/>
  <c r="K20" i="6"/>
  <c r="J20" i="6"/>
  <c r="I20" i="6"/>
  <c r="H20" i="6"/>
  <c r="G20" i="6"/>
  <c r="F20" i="6"/>
  <c r="E20" i="6"/>
  <c r="D20" i="6"/>
  <c r="BG19" i="6"/>
  <c r="BE19" i="6"/>
  <c r="AM19" i="6"/>
  <c r="AK19" i="6"/>
  <c r="U19" i="6"/>
  <c r="T19" i="6"/>
  <c r="S19" i="6"/>
  <c r="R19" i="6"/>
  <c r="M19" i="6"/>
  <c r="L19" i="6"/>
  <c r="K19" i="6"/>
  <c r="J19" i="6"/>
  <c r="I19" i="6"/>
  <c r="H19" i="6"/>
  <c r="G19" i="6"/>
  <c r="F19" i="6"/>
  <c r="E19" i="6"/>
  <c r="D19" i="6"/>
  <c r="BG18" i="6"/>
  <c r="BE18" i="6"/>
  <c r="AM18" i="6"/>
  <c r="AK18" i="6"/>
  <c r="U18" i="6"/>
  <c r="T18" i="6"/>
  <c r="S18" i="6"/>
  <c r="R18" i="6"/>
  <c r="M18" i="6"/>
  <c r="L18" i="6"/>
  <c r="K18" i="6"/>
  <c r="J18" i="6"/>
  <c r="I18" i="6"/>
  <c r="H18" i="6"/>
  <c r="G18" i="6"/>
  <c r="F18" i="6"/>
  <c r="E18" i="6"/>
  <c r="D18" i="6"/>
  <c r="BG17" i="6"/>
  <c r="BE17" i="6"/>
  <c r="AM17" i="6"/>
  <c r="AK17" i="6"/>
  <c r="U17" i="6"/>
  <c r="T17" i="6"/>
  <c r="S17" i="6"/>
  <c r="R17" i="6"/>
  <c r="M17" i="6"/>
  <c r="L17" i="6"/>
  <c r="K17" i="6"/>
  <c r="J17" i="6"/>
  <c r="I17" i="6"/>
  <c r="H17" i="6"/>
  <c r="G17" i="6"/>
  <c r="F17" i="6"/>
  <c r="E17" i="6"/>
  <c r="D17" i="6"/>
  <c r="BG16" i="6"/>
  <c r="BE16" i="6"/>
  <c r="AM16" i="6"/>
  <c r="AK16" i="6"/>
  <c r="T16" i="6"/>
  <c r="S16" i="6"/>
  <c r="R16" i="6"/>
  <c r="Q16" i="6"/>
  <c r="M16" i="6"/>
  <c r="L16" i="6"/>
  <c r="K16" i="6"/>
  <c r="J16" i="6"/>
  <c r="I16" i="6"/>
  <c r="H16" i="6"/>
  <c r="G16" i="6"/>
  <c r="F16" i="6"/>
  <c r="E16" i="6"/>
  <c r="D16" i="6"/>
  <c r="BG15" i="6"/>
  <c r="BE15" i="6"/>
  <c r="AM15" i="6"/>
  <c r="U15" i="6"/>
  <c r="T15" i="6"/>
  <c r="S15" i="6"/>
  <c r="R15" i="6"/>
  <c r="Q15" i="6"/>
  <c r="M15" i="6"/>
  <c r="L15" i="6"/>
  <c r="K15" i="6"/>
  <c r="J15" i="6"/>
  <c r="I15" i="6"/>
  <c r="H15" i="6"/>
  <c r="G15" i="6"/>
  <c r="F15" i="6"/>
  <c r="E15" i="6"/>
  <c r="D15" i="6"/>
  <c r="N44" i="6" l="1"/>
  <c r="F36" i="6"/>
  <c r="T36" i="6"/>
  <c r="G70" i="6"/>
  <c r="E36" i="6"/>
  <c r="I70" i="6"/>
  <c r="N46" i="6"/>
  <c r="L70" i="6"/>
  <c r="O70" i="6"/>
  <c r="K70" i="6"/>
  <c r="K36" i="6"/>
  <c r="T70" i="6"/>
  <c r="N55" i="6"/>
  <c r="N53" i="6"/>
  <c r="S70" i="6"/>
  <c r="M70" i="6"/>
  <c r="J36" i="6"/>
  <c r="R70" i="6"/>
  <c r="L36" i="6"/>
  <c r="O36" i="6"/>
  <c r="M36" i="6"/>
  <c r="R36" i="6"/>
  <c r="G36" i="6"/>
  <c r="S36" i="6"/>
  <c r="J70" i="6"/>
  <c r="E70" i="6"/>
  <c r="BG70" i="6"/>
  <c r="U36" i="6"/>
  <c r="F70" i="6"/>
  <c r="I36" i="6"/>
  <c r="N65" i="6"/>
  <c r="Q70" i="6"/>
  <c r="N47" i="6"/>
  <c r="D36" i="6"/>
  <c r="AK36" i="6"/>
  <c r="Q36" i="6"/>
  <c r="N59" i="6"/>
  <c r="N43" i="6"/>
  <c r="N42" i="6"/>
  <c r="AM36" i="6"/>
  <c r="BE70" i="6"/>
  <c r="U70" i="6"/>
  <c r="D70" i="6"/>
  <c r="AM70" i="6"/>
  <c r="Z105" i="6"/>
  <c r="BE36" i="6"/>
  <c r="P102" i="6"/>
  <c r="BG36" i="6"/>
  <c r="H36" i="6"/>
  <c r="AK70" i="6"/>
  <c r="H70" i="6"/>
  <c r="N102" i="6"/>
  <c r="N66" i="6"/>
  <c r="P40" i="6"/>
  <c r="N95" i="6"/>
  <c r="N92" i="6"/>
  <c r="N76" i="6"/>
  <c r="N90" i="6"/>
  <c r="P51" i="6"/>
  <c r="P60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N80" i="6"/>
  <c r="P20" i="6"/>
  <c r="P75" i="6"/>
  <c r="N86" i="6"/>
  <c r="P50" i="6"/>
  <c r="N100" i="6"/>
  <c r="N84" i="6"/>
  <c r="N99" i="6"/>
  <c r="N83" i="6"/>
  <c r="P63" i="6"/>
  <c r="V105" i="6"/>
  <c r="N98" i="6"/>
  <c r="N82" i="6"/>
  <c r="N79" i="6"/>
  <c r="N94" i="6"/>
  <c r="N78" i="6"/>
  <c r="N87" i="6"/>
  <c r="N101" i="6"/>
  <c r="N85" i="6"/>
  <c r="N97" i="6"/>
  <c r="N81" i="6"/>
  <c r="P25" i="6"/>
  <c r="P33" i="6"/>
  <c r="P61" i="6"/>
  <c r="N96" i="6"/>
  <c r="N93" i="6"/>
  <c r="N77" i="6"/>
  <c r="N91" i="6"/>
  <c r="N75" i="6"/>
  <c r="N88" i="6"/>
  <c r="P44" i="6"/>
  <c r="P74" i="6"/>
  <c r="P58" i="6"/>
  <c r="P43" i="6"/>
  <c r="N89" i="6"/>
  <c r="P62" i="6"/>
  <c r="P47" i="6"/>
  <c r="P46" i="6"/>
  <c r="P57" i="6"/>
  <c r="N60" i="6"/>
  <c r="N56" i="6"/>
  <c r="P64" i="6"/>
  <c r="P30" i="6"/>
  <c r="P52" i="6"/>
  <c r="P18" i="6"/>
  <c r="P65" i="6"/>
  <c r="N64" i="6"/>
  <c r="N63" i="6"/>
  <c r="N57" i="6"/>
  <c r="N40" i="6"/>
  <c r="N62" i="6"/>
  <c r="N61" i="6"/>
  <c r="N33" i="6"/>
  <c r="P66" i="6"/>
  <c r="P27" i="6"/>
  <c r="P17" i="6"/>
  <c r="P35" i="6"/>
  <c r="P29" i="6"/>
  <c r="P34" i="6"/>
  <c r="P22" i="6"/>
  <c r="P15" i="6"/>
  <c r="P23" i="6"/>
  <c r="P49" i="6"/>
  <c r="P48" i="6"/>
  <c r="P59" i="6"/>
  <c r="P56" i="6"/>
  <c r="P42" i="6"/>
  <c r="P55" i="6"/>
  <c r="P41" i="6"/>
  <c r="R103" i="6"/>
  <c r="T103" i="6"/>
  <c r="O103" i="6"/>
  <c r="E103" i="6"/>
  <c r="F103" i="6"/>
  <c r="G103" i="6"/>
  <c r="P21" i="6"/>
  <c r="P24" i="6"/>
  <c r="P16" i="6"/>
  <c r="P31" i="6"/>
  <c r="N50" i="6"/>
  <c r="N51" i="6"/>
  <c r="N41" i="6"/>
  <c r="N27" i="6"/>
  <c r="N35" i="6"/>
  <c r="N34" i="6"/>
  <c r="N15" i="6"/>
  <c r="U103" i="6"/>
  <c r="Q103" i="6"/>
  <c r="BG103" i="6"/>
  <c r="BE103" i="6"/>
  <c r="M103" i="6"/>
  <c r="K103" i="6"/>
  <c r="D103" i="6"/>
  <c r="H103" i="6"/>
  <c r="I103" i="6"/>
  <c r="AM103" i="6"/>
  <c r="J103" i="6"/>
  <c r="N49" i="6"/>
  <c r="N48" i="6"/>
  <c r="N45" i="6"/>
  <c r="P32" i="6"/>
  <c r="N32" i="6"/>
  <c r="N31" i="6"/>
  <c r="N30" i="6"/>
  <c r="N29" i="6"/>
  <c r="P28" i="6"/>
  <c r="N28" i="6"/>
  <c r="P26" i="6"/>
  <c r="N26" i="6"/>
  <c r="N25" i="6"/>
  <c r="N24" i="6"/>
  <c r="P19" i="6"/>
  <c r="N19" i="6"/>
  <c r="N22" i="6"/>
  <c r="N21" i="6"/>
  <c r="N23" i="6"/>
  <c r="N20" i="6"/>
  <c r="N58" i="6"/>
  <c r="N67" i="6"/>
  <c r="N52" i="6"/>
  <c r="N54" i="6"/>
  <c r="P67" i="6"/>
  <c r="P54" i="6"/>
  <c r="P53" i="6"/>
  <c r="P45" i="6"/>
  <c r="S103" i="6"/>
  <c r="N17" i="6"/>
  <c r="N18" i="6"/>
  <c r="N16" i="6"/>
  <c r="P36" i="6" l="1"/>
  <c r="N36" i="6"/>
  <c r="P70" i="6"/>
  <c r="N70" i="6"/>
  <c r="G105" i="6"/>
  <c r="T105" i="6"/>
  <c r="F105" i="6"/>
  <c r="E105" i="6"/>
  <c r="O105" i="6"/>
  <c r="R105" i="6"/>
  <c r="I105" i="6"/>
  <c r="M105" i="6"/>
  <c r="P103" i="6"/>
  <c r="H105" i="6"/>
  <c r="K105" i="6"/>
  <c r="U105" i="6"/>
  <c r="J105" i="6"/>
  <c r="Q105" i="6"/>
  <c r="S105" i="6"/>
  <c r="P105" i="6" l="1"/>
  <c r="L74" i="6"/>
  <c r="L103" i="6" s="1"/>
  <c r="L105" i="6" s="1"/>
  <c r="AI103" i="6"/>
  <c r="AK74" i="6"/>
  <c r="N74" i="6" s="1"/>
  <c r="N103" i="6" s="1"/>
  <c r="N105" i="6" s="1"/>
  <c r="AK103" i="6" l="1"/>
  <c r="D105" i="6"/>
</calcChain>
</file>

<file path=xl/sharedStrings.xml><?xml version="1.0" encoding="utf-8"?>
<sst xmlns="http://schemas.openxmlformats.org/spreadsheetml/2006/main" count="414" uniqueCount="169">
  <si>
    <t>NAZWA MODUŁU ZAJĘĆ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</si>
  <si>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</si>
  <si>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</si>
  <si>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</si>
  <si>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</si>
  <si>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</si>
  <si>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</si>
  <si>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</si>
  <si>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</si>
  <si>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</si>
  <si>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</si>
  <si>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</si>
  <si>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</si>
  <si>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</si>
  <si>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</si>
  <si>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</si>
  <si>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</si>
  <si>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</si>
  <si>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</si>
  <si>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</si>
  <si>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</si>
  <si>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</si>
  <si>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</si>
  <si>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</si>
  <si>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</si>
  <si>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</si>
  <si>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</si>
  <si>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</si>
  <si>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</si>
  <si>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Zajęcia</t>
  </si>
  <si>
    <t>sem</t>
  </si>
  <si>
    <t>ćw</t>
  </si>
  <si>
    <t>ćw. w prac.</t>
  </si>
  <si>
    <t>sam.prac stud.pod kier. naucz.</t>
  </si>
  <si>
    <t>godz. kontaktowe</t>
  </si>
  <si>
    <t>e-godz.</t>
  </si>
  <si>
    <t>wykłady</t>
  </si>
  <si>
    <t>Sekwencyjność</t>
  </si>
  <si>
    <t>I ROK</t>
  </si>
  <si>
    <t>1 SEMESTR</t>
  </si>
  <si>
    <t>w tym</t>
  </si>
  <si>
    <t>OGÓŁEM</t>
  </si>
  <si>
    <t>II ROK</t>
  </si>
  <si>
    <t>3 SEMESTR</t>
  </si>
  <si>
    <t>5 SEMESTR</t>
  </si>
  <si>
    <t>zaj.prakt.</t>
  </si>
  <si>
    <t>zaj. w warunkach symul.</t>
  </si>
  <si>
    <t>prakt. Zaw.</t>
  </si>
  <si>
    <t>RAZEM</t>
  </si>
  <si>
    <t>LICZBA GODZIN</t>
  </si>
  <si>
    <t>PUNKTY ECTS</t>
  </si>
  <si>
    <t>FORMA REALIZACJI ZAJĘĆ DYDAKTYCZNYCH</t>
  </si>
  <si>
    <t>prakt. zaw.</t>
  </si>
  <si>
    <t>2  SEMESTR</t>
  </si>
  <si>
    <t>ZAJĘCIA</t>
  </si>
  <si>
    <t>Nazwa modułu</t>
  </si>
  <si>
    <t>ćw.</t>
  </si>
  <si>
    <t>28.</t>
  </si>
  <si>
    <t>29.</t>
  </si>
  <si>
    <t>30.</t>
  </si>
  <si>
    <t xml:space="preserve">RAZEM  </t>
  </si>
  <si>
    <t>4  SEMESTR</t>
  </si>
  <si>
    <t>COLLEGIUM MASOVIENSE - WYŻSZA SZKOŁA NAUK O ZDROWIU</t>
  </si>
  <si>
    <t>6  SEMESTR</t>
  </si>
  <si>
    <t>seminarium</t>
  </si>
  <si>
    <t>zaj. w warunkach symul. w MCSCM</t>
  </si>
  <si>
    <t>e-zajęcia</t>
  </si>
  <si>
    <t>zaj.teoret z wył. e- zajęć</t>
  </si>
  <si>
    <t>zajęcia do wyboru</t>
  </si>
  <si>
    <t>Cykl kształcenia 2025-2028</t>
  </si>
  <si>
    <t>Forma i semestr zaliczenia</t>
  </si>
  <si>
    <t xml:space="preserve">Forma </t>
  </si>
  <si>
    <t>Semestr zaliczenia</t>
  </si>
  <si>
    <t>III ROK</t>
  </si>
  <si>
    <t>Wychowanie fizyczne</t>
  </si>
  <si>
    <t>Szkolenie BHP</t>
  </si>
  <si>
    <t>EGZ</t>
  </si>
  <si>
    <t>ZAL</t>
  </si>
  <si>
    <t>Collegium Masoviense - Wyższa Szkoła Nauk o Zdrowiu</t>
  </si>
  <si>
    <t>O/Or</t>
  </si>
  <si>
    <t>O/Or/F</t>
  </si>
  <si>
    <t>O - obowiązkowy</t>
  </si>
  <si>
    <t>O(G) - obowiązkowy (grupa)</t>
  </si>
  <si>
    <t>F - fakultatywny</t>
  </si>
  <si>
    <t>Or - obowiązkowy do zaliczenia roku</t>
  </si>
  <si>
    <t>Os - obowiązkowy do zaliczenia w toku studiów</t>
  </si>
  <si>
    <t>Anatomia</t>
  </si>
  <si>
    <t>Fizjologia z elementami fizjologii klinicznej</t>
  </si>
  <si>
    <t>Biologia i mikrobiologia</t>
  </si>
  <si>
    <t xml:space="preserve">Biofizyka   </t>
  </si>
  <si>
    <t>Informatyka i biostatystyka</t>
  </si>
  <si>
    <t>Psychologia</t>
  </si>
  <si>
    <t>Socjologia medycyny</t>
  </si>
  <si>
    <t>Etyka zawodowa ratownika medycznego</t>
  </si>
  <si>
    <t>Zdrowie publiczne</t>
  </si>
  <si>
    <t>Język angielski</t>
  </si>
  <si>
    <t>Pierwsza pomoc</t>
  </si>
  <si>
    <t>Kwalifikowana pierwsza pomoc</t>
  </si>
  <si>
    <t>Podstawowe zabiegi medyczne i techniki zabiegów medycznych</t>
  </si>
  <si>
    <t>Prawo medyczne</t>
  </si>
  <si>
    <t>Badanie fizykalne</t>
  </si>
  <si>
    <t>Procedury ratunkowe przedszpitalne</t>
  </si>
  <si>
    <t>Farmakologia z toksykologią</t>
  </si>
  <si>
    <t>Patologia</t>
  </si>
  <si>
    <t>Choroby wewnętrzne z elementami onkologii</t>
  </si>
  <si>
    <t xml:space="preserve">Chirurgia </t>
  </si>
  <si>
    <t>Ortopedia i traumatologia narządu ruchu</t>
  </si>
  <si>
    <t>Medyczne czynności ratunkowe z farmakoterapią</t>
  </si>
  <si>
    <t>Medyczne czynności ratunkowe w obrażeniach ciała</t>
  </si>
  <si>
    <t>Medycyna taktyczna</t>
  </si>
  <si>
    <t>Kardiologia</t>
  </si>
  <si>
    <t>Intensywna terapia</t>
  </si>
  <si>
    <t>Psychiatria</t>
  </si>
  <si>
    <t>Praktyka zawodowa. ZESPÓŁ RATOWNICTWA MEDYCZNEGO ( Medyczne czynności</t>
  </si>
  <si>
    <t>Zajęcia sprawnościowe z elementami ratownictwa specjalistycznego (wybrane zagadnienia z ratownictwa górskiego oraz wybrane zagadnienia z ratownictwa wodnego)</t>
  </si>
  <si>
    <t>Badania naukowe w ratownictwie medycznym</t>
  </si>
  <si>
    <t>Ekonomia i zarządzanie w ochronie zdrowia</t>
  </si>
  <si>
    <t>Neurologia</t>
  </si>
  <si>
    <t>Neurochirurgia</t>
  </si>
  <si>
    <t>Laryngologia</t>
  </si>
  <si>
    <t>Ginekologia i położnictwo</t>
  </si>
  <si>
    <t>Pediatria</t>
  </si>
  <si>
    <t>Medycyna ratunkowa</t>
  </si>
  <si>
    <t>Medyczne czynności ratunkowe u dzieci</t>
  </si>
  <si>
    <t>Medyczne czynności ratunkowe - lotniczy zespół ratownictwa medycznego</t>
  </si>
  <si>
    <t>Dydaktyka medyczna</t>
  </si>
  <si>
    <t>Farmakologia i toksykologia kliniczna</t>
  </si>
  <si>
    <t xml:space="preserve">Okulistyka </t>
  </si>
  <si>
    <t>Choroby zakaźne i tropikalne</t>
  </si>
  <si>
    <t>Medycyna sądowa</t>
  </si>
  <si>
    <t xml:space="preserve">Medycyna ratunkowa </t>
  </si>
  <si>
    <t>Procedury ratunkowe wewnątrzszpitalne - jednostki wyspecjalizowane</t>
  </si>
  <si>
    <t>Medycyna katastrof</t>
  </si>
  <si>
    <t>Ratownictwo medyczne w warunkach symulacyjnych - przygotowanie do egzaminu dyplomowego</t>
  </si>
  <si>
    <t>Urologia</t>
  </si>
  <si>
    <t>Praktyka wakacyjna.ZESPÓŁ RATOWNICTWA MEDYCZNEGO (Procedury ratunkowe przedszpitalne)</t>
  </si>
  <si>
    <t>Praktyka wakacyjna. SZPITALNY ODDZIAŁ RATUNKOWY (Podstawowe zabiegi medyczne i techniki zabiegów medycznych)</t>
  </si>
  <si>
    <t>Biochemia z elementamii chemii</t>
  </si>
  <si>
    <t xml:space="preserve">Praktyka śródroczna. ODDZIAŁ CHORÓB WEWNĘTRZNYCH </t>
  </si>
  <si>
    <t>Praktyka śródroczna. ODDZIAŁ CHIRURGII</t>
  </si>
  <si>
    <t xml:space="preserve">Praktyka śródroczna.ODDZIAŁ ORTOPEDYCZNO-URAZOWY </t>
  </si>
  <si>
    <t xml:space="preserve">Praktyka śródroczna. ODDZIAŁ KARDIOLOGII </t>
  </si>
  <si>
    <t>Praktyka wakacyjna. ODDZIAŁ ANESTEZJOLOGII I INTENSYWNEJ TERAPII</t>
  </si>
  <si>
    <t>Praktyka wakacyjna. BLOK OPERACYJNY</t>
  </si>
  <si>
    <t>Praktyka wakacyjna. ODDZIAŁ PSYCHIATRII</t>
  </si>
  <si>
    <t>Praktyka śródroczna. ODDZIAŁ NEUROLOGII  Z PODODZIAŁEM UDAROWYM</t>
  </si>
  <si>
    <t xml:space="preserve">Praktyka śródroczna.ODDZIAŁ PEDIATRII </t>
  </si>
  <si>
    <t>Praktyka śródroczna. SZPITALNY ODDZIAŁ RATUNKOWY (Stany nagłe w pediatrii)</t>
  </si>
  <si>
    <t>Praktyka śródroczna. ODDZIAŁ GINEKOLOGII I POŁOŻNICTWA</t>
  </si>
  <si>
    <t>Praktyka śródroczna.ZESPÓŁ RATOWNICTWA MEDYCZNEGO (Medycyna ratunkowa)</t>
  </si>
  <si>
    <t>Praktyka śródroczna. Dyspozytornia medyczna</t>
  </si>
  <si>
    <t>FAKULTET 1:</t>
  </si>
  <si>
    <t>FAKULTET 2:</t>
  </si>
  <si>
    <t>Psychologia: Interwencja kryzysowa</t>
  </si>
  <si>
    <t>Psychologia: Psychofizyczne aspekty samoobrony</t>
  </si>
  <si>
    <t>Język migowy</t>
  </si>
  <si>
    <t>Psychologia: Redukcja stresu w pracy ratownika medycznego</t>
  </si>
  <si>
    <t>FAKULTET 3:</t>
  </si>
  <si>
    <t>Zdrowie publiczne: Telemedycyna i e-zdrowie</t>
  </si>
  <si>
    <t>Zdrowie publiczne: Promocja zdrowia i edukacja zdrowotna</t>
  </si>
  <si>
    <t>RATOWNICTWO MEDYCZNEO I STOPNIA</t>
  </si>
  <si>
    <t>31.</t>
  </si>
  <si>
    <t>ZAL. NA OCENĘ</t>
  </si>
  <si>
    <t>ZAL.</t>
  </si>
  <si>
    <t xml:space="preserve">ZAL. </t>
  </si>
  <si>
    <t>EGZ.</t>
  </si>
  <si>
    <t>całkowita liczba godzin realizowana w programie 4955</t>
  </si>
  <si>
    <t>w programie 1 ECTS = 27,52 godz.</t>
  </si>
  <si>
    <t>Organizacja i zasady pracy w dyspozytorni medycznej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</si>
</sst>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9"/>
      <name val="Segoe UI Black"/>
      <family val="2"/>
      <charset val="238"/>
    </font>
    <font>
      <b/>
      <sz val="11"/>
      <color indexed="8"/>
      <name val="Czcionka tekstu podstawowego"/>
      <charset val="238"/>
    </font>
    <font>
      <sz val="10"/>
      <color theme="1"/>
      <name val="Segoe UI Light"/>
      <family val="2"/>
      <charset val="238"/>
    </font>
    <font>
      <sz val="10"/>
      <color theme="1"/>
      <name val="Segoe UI"/>
      <family val="2"/>
      <charset val="238"/>
    </font>
    <font>
      <sz val="10"/>
      <color theme="0"/>
      <name val="Segoe UI Black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theme="0"/>
      <name val="Czcionka tekstu podstawowego"/>
      <charset val="238"/>
    </font>
    <font>
      <sz val="11"/>
      <color indexed="8"/>
      <name val="Arial Black"/>
      <family val="2"/>
      <charset val="238"/>
    </font>
    <font>
      <sz val="16"/>
      <color indexed="8"/>
      <name val="Arial Black"/>
      <family val="2"/>
      <charset val="238"/>
    </font>
    <font>
      <b/>
      <sz val="14"/>
      <color indexed="8"/>
      <name val="Arial Black"/>
      <family val="2"/>
      <charset val="238"/>
    </font>
    <font>
      <b/>
      <sz val="11"/>
      <color theme="0"/>
      <name val="Arial Black"/>
      <family val="2"/>
      <charset val="238"/>
    </font>
    <font>
      <b/>
      <sz val="11"/>
      <color rgb="FFFF0000"/>
      <name val="Arial Black"/>
      <family val="2"/>
      <charset val="238"/>
    </font>
    <font>
      <sz val="18"/>
      <color indexed="8"/>
      <name val="Arial Black"/>
      <family val="2"/>
      <charset val="238"/>
    </font>
    <font>
      <b/>
      <sz val="14"/>
      <color theme="0"/>
      <name val="Segoe UI Black"/>
      <family val="2"/>
      <charset val="238"/>
    </font>
    <font>
      <b/>
      <sz val="14"/>
      <color rgb="FFFF0000"/>
      <name val="Arial Black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Aptos"/>
      <family val="2"/>
      <charset val="238"/>
    </font>
    <font>
      <b/>
      <sz val="10"/>
      <color theme="1"/>
      <name val="Aptos"/>
      <family val="2"/>
      <charset val="238"/>
    </font>
    <font>
      <b/>
      <sz val="10"/>
      <color theme="1"/>
      <name val="Segoe UI Light"/>
      <family val="2"/>
      <charset val="238"/>
    </font>
    <font>
      <b/>
      <sz val="10"/>
      <color theme="0"/>
      <name val="Aptos"/>
      <family val="2"/>
    </font>
    <font>
      <b/>
      <sz val="11"/>
      <color theme="1"/>
      <name val="Aptos"/>
      <family val="2"/>
    </font>
    <font>
      <b/>
      <sz val="10"/>
      <color theme="1"/>
      <name val="Segoe UI"/>
      <family val="2"/>
      <charset val="238"/>
    </font>
    <font>
      <b/>
      <sz val="10"/>
      <color theme="0"/>
      <name val="Segoe UI Black"/>
      <family val="2"/>
      <charset val="238"/>
    </font>
    <font>
      <b/>
      <sz val="10"/>
      <name val="Segoe UI Black"/>
      <family val="2"/>
      <charset val="238"/>
    </font>
    <font>
      <b/>
      <sz val="10"/>
      <name val="Segoe UI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indexed="8"/>
      <name val="Aptos"/>
      <family val="2"/>
    </font>
    <font>
      <b/>
      <sz val="11"/>
      <color indexed="8"/>
      <name val="Aptos"/>
      <family val="2"/>
    </font>
    <font>
      <sz val="12"/>
      <color indexed="8"/>
      <name val="Aptos"/>
      <family val="2"/>
    </font>
    <font>
      <b/>
      <sz val="10"/>
      <name val="Aptos"/>
      <family val="2"/>
      <charset val="238"/>
    </font>
    <font>
      <sz val="10"/>
      <name val="Aptos"/>
      <family val="2"/>
      <charset val="238"/>
    </font>
    <font>
      <b/>
      <sz val="11"/>
      <color theme="1"/>
      <name val="Aptos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theme="1"/>
      <name val="Aptos"/>
      <family val="2"/>
    </font>
    <font>
      <sz val="11"/>
      <color theme="1"/>
      <name val="Czcionka tekstu podstawowego"/>
      <family val="2"/>
      <charset val="238"/>
    </font>
    <font>
      <b/>
      <sz val="12"/>
      <color theme="1"/>
      <name val="Segoe UI Light"/>
      <family val="2"/>
      <charset val="238"/>
    </font>
    <font>
      <b/>
      <sz val="12"/>
      <color theme="1"/>
      <name val="Segoe UI"/>
      <family val="2"/>
      <charset val="238"/>
    </font>
    <font>
      <b/>
      <sz val="12"/>
      <color theme="1"/>
      <name val="Aptos"/>
      <family val="2"/>
      <charset val="238"/>
    </font>
    <font>
      <b/>
      <sz val="11"/>
      <name val="Segoe UI Black"/>
      <family val="2"/>
      <charset val="238"/>
    </font>
    <font>
      <b/>
      <sz val="11"/>
      <name val="Segoe UI"/>
      <family val="2"/>
      <charset val="238"/>
    </font>
    <font>
      <b/>
      <sz val="11"/>
      <name val="Aptos"/>
      <family val="2"/>
      <charset val="238"/>
    </font>
    <font>
      <sz val="12"/>
      <color theme="0"/>
      <name val="Segoe UI Black"/>
      <family val="2"/>
      <charset val="238"/>
    </font>
    <font>
      <b/>
      <sz val="12"/>
      <color theme="0"/>
      <name val="Segoe UI Black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Segoe UI Black"/>
      <family val="2"/>
      <charset val="238"/>
    </font>
    <font>
      <b/>
      <sz val="12"/>
      <name val="Segoe UI"/>
      <family val="2"/>
      <charset val="238"/>
    </font>
    <font>
      <sz val="12"/>
      <color indexed="8"/>
      <name val="Czcionka tekstu podstawowego"/>
      <family val="2"/>
      <charset val="238"/>
    </font>
    <font>
      <b/>
      <sz val="12"/>
      <color indexed="8"/>
      <name val="Czcionka tekstu podstawowego"/>
      <family val="2"/>
      <charset val="238"/>
    </font>
    <font>
      <b/>
      <sz val="12"/>
      <color indexed="8"/>
      <name val="Aptos"/>
      <family val="2"/>
    </font>
    <font>
      <b/>
      <sz val="12"/>
      <color theme="0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1"/>
      <color rgb="FF000000"/>
      <name val="Czcionka tekstu podstawowego"/>
      <charset val="238"/>
    </font>
  </fonts>
  <fills count="20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E7CB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-0.249977111117893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309">
    <xf numFmtId="0" fontId="0" fillId="0" borderId="0" xfId="0"/>
    <xf numFmtId="0" fontId="4" fillId="0" borderId="10" xfId="2" applyFont="1" applyBorder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14" borderId="0" xfId="4" applyFill="1" applyAlignment="1" applyProtection="1">
      <alignment horizontal="center"/>
      <protection locked="0"/>
    </xf>
    <xf numFmtId="0" fontId="2" fillId="9" borderId="0" xfId="1" applyFill="1" applyProtection="1">
      <protection locked="0"/>
    </xf>
    <xf numFmtId="0" fontId="5" fillId="7" borderId="0" xfId="1" applyFont="1" applyFill="1" applyAlignment="1" applyProtection="1">
      <alignment horizontal="center"/>
      <protection locked="0"/>
    </xf>
    <xf numFmtId="0" fontId="5" fillId="7" borderId="0" xfId="1" applyFont="1" applyFill="1" applyProtection="1">
      <protection locked="0"/>
    </xf>
    <xf numFmtId="0" fontId="0" fillId="3" borderId="10" xfId="0" applyFill="1" applyBorder="1" applyAlignment="1" applyProtection="1">
      <alignment horizontal="center" vertical="center" textRotation="90"/>
      <protection locked="0"/>
    </xf>
    <xf numFmtId="0" fontId="0" fillId="3" borderId="10" xfId="1" applyFont="1" applyFill="1" applyBorder="1" applyAlignment="1" applyProtection="1">
      <alignment horizontal="center" vertical="center" textRotation="90"/>
      <protection locked="0"/>
    </xf>
    <xf numFmtId="0" fontId="0" fillId="5" borderId="10" xfId="1" applyFont="1" applyFill="1" applyBorder="1" applyAlignment="1" applyProtection="1">
      <alignment horizontal="center" vertical="center" textRotation="90"/>
      <protection locked="0"/>
    </xf>
    <xf numFmtId="0" fontId="11" fillId="7" borderId="0" xfId="1" applyFont="1" applyFill="1" applyAlignment="1" applyProtection="1">
      <alignment horizontal="center" vertical="center" textRotation="90"/>
      <protection locked="0"/>
    </xf>
    <xf numFmtId="0" fontId="0" fillId="3" borderId="10" xfId="0" applyFill="1" applyBorder="1" applyAlignment="1" applyProtection="1">
      <alignment horizontal="center" vertical="center" textRotation="90" wrapText="1"/>
      <protection locked="0"/>
    </xf>
    <xf numFmtId="0" fontId="0" fillId="3" borderId="10" xfId="1" applyFont="1" applyFill="1" applyBorder="1" applyAlignment="1" applyProtection="1">
      <alignment horizontal="center" vertical="center" textRotation="90" wrapText="1"/>
      <protection locked="0"/>
    </xf>
    <xf numFmtId="0" fontId="0" fillId="2" borderId="21" xfId="1" applyFont="1" applyFill="1" applyBorder="1" applyAlignment="1" applyProtection="1">
      <alignment horizontal="center" vertical="center" textRotation="90"/>
      <protection locked="0"/>
    </xf>
    <xf numFmtId="0" fontId="0" fillId="2" borderId="22" xfId="1" applyFont="1" applyFill="1" applyBorder="1" applyAlignment="1" applyProtection="1">
      <alignment horizontal="center" vertical="center" textRotation="90" wrapText="1"/>
      <protection locked="0"/>
    </xf>
    <xf numFmtId="0" fontId="0" fillId="2" borderId="23" xfId="1" applyFont="1" applyFill="1" applyBorder="1" applyAlignment="1" applyProtection="1">
      <alignment horizontal="center" vertical="center" textRotation="90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0" fontId="37" fillId="0" borderId="0" xfId="1" applyFont="1" applyProtection="1"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2" fillId="0" borderId="0" xfId="2" applyAlignment="1" applyProtection="1">
      <alignment wrapText="1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1" xfId="2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wrapText="1"/>
      <protection locked="0"/>
    </xf>
    <xf numFmtId="0" fontId="22" fillId="3" borderId="18" xfId="0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4" borderId="16" xfId="0" applyFont="1" applyFill="1" applyBorder="1" applyAlignment="1" applyProtection="1">
      <alignment horizontal="center" vertical="center"/>
      <protection locked="0"/>
    </xf>
    <xf numFmtId="0" fontId="22" fillId="4" borderId="20" xfId="2" applyFont="1" applyFill="1" applyBorder="1" applyAlignment="1" applyProtection="1">
      <alignment horizontal="center" vertical="center" wrapText="1"/>
      <protection locked="0"/>
    </xf>
    <xf numFmtId="0" fontId="38" fillId="2" borderId="16" xfId="2" applyFont="1" applyFill="1" applyBorder="1" applyAlignment="1" applyProtection="1">
      <alignment horizontal="center" vertical="center" wrapText="1"/>
      <protection locked="0"/>
    </xf>
    <xf numFmtId="0" fontId="38" fillId="2" borderId="10" xfId="2" applyFont="1" applyFill="1" applyBorder="1" applyAlignment="1" applyProtection="1">
      <alignment horizontal="center" vertical="center" wrapText="1"/>
      <protection locked="0"/>
    </xf>
    <xf numFmtId="0" fontId="26" fillId="3" borderId="18" xfId="0" applyFont="1" applyFill="1" applyBorder="1" applyAlignment="1" applyProtection="1">
      <alignment horizontal="center" vertical="center"/>
      <protection locked="0"/>
    </xf>
    <xf numFmtId="0" fontId="26" fillId="3" borderId="10" xfId="0" applyFont="1" applyFill="1" applyBorder="1" applyAlignment="1" applyProtection="1">
      <alignment horizontal="center" vertical="center"/>
      <protection locked="0"/>
    </xf>
    <xf numFmtId="0" fontId="29" fillId="4" borderId="16" xfId="0" applyFont="1" applyFill="1" applyBorder="1" applyAlignment="1" applyProtection="1">
      <alignment horizontal="center" vertical="center"/>
      <protection locked="0"/>
    </xf>
    <xf numFmtId="0" fontId="29" fillId="4" borderId="20" xfId="2" applyFont="1" applyFill="1" applyBorder="1" applyAlignment="1" applyProtection="1">
      <alignment horizontal="center" vertical="center" wrapText="1"/>
      <protection locked="0"/>
    </xf>
    <xf numFmtId="0" fontId="31" fillId="2" borderId="16" xfId="2" applyFont="1" applyFill="1" applyBorder="1" applyAlignment="1" applyProtection="1">
      <alignment horizontal="center" vertical="center" wrapText="1"/>
      <protection locked="0"/>
    </xf>
    <xf numFmtId="0" fontId="32" fillId="2" borderId="16" xfId="2" applyFont="1" applyFill="1" applyBorder="1" applyAlignment="1" applyProtection="1">
      <alignment horizontal="center" vertical="center" wrapText="1"/>
      <protection locked="0"/>
    </xf>
    <xf numFmtId="0" fontId="32" fillId="2" borderId="10" xfId="2" applyFont="1" applyFill="1" applyBorder="1" applyAlignment="1" applyProtection="1">
      <alignment horizontal="center" vertical="center" wrapText="1"/>
      <protection locked="0"/>
    </xf>
    <xf numFmtId="0" fontId="12" fillId="8" borderId="0" xfId="1" applyFont="1" applyFill="1" applyAlignment="1" applyProtection="1">
      <alignment horizontal="right" vertical="center"/>
      <protection locked="0"/>
    </xf>
    <xf numFmtId="0" fontId="26" fillId="15" borderId="10" xfId="0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wrapText="1"/>
      <protection locked="0"/>
    </xf>
    <xf numFmtId="0" fontId="38" fillId="2" borderId="15" xfId="2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39" fillId="2" borderId="15" xfId="2" applyFont="1" applyFill="1" applyBorder="1" applyAlignment="1" applyProtection="1">
      <alignment horizontal="center" vertical="center" wrapText="1"/>
      <protection locked="0"/>
    </xf>
    <xf numFmtId="0" fontId="39" fillId="2" borderId="16" xfId="2" applyFont="1" applyFill="1" applyBorder="1" applyAlignment="1" applyProtection="1">
      <alignment horizontal="center" vertical="center" wrapText="1"/>
      <protection locked="0"/>
    </xf>
    <xf numFmtId="0" fontId="39" fillId="2" borderId="10" xfId="2" applyFont="1" applyFill="1" applyBorder="1" applyAlignment="1" applyProtection="1">
      <alignment horizontal="center" vertical="center" wrapText="1"/>
      <protection locked="0"/>
    </xf>
    <xf numFmtId="0" fontId="23" fillId="4" borderId="20" xfId="2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wrapText="1"/>
      <protection locked="0"/>
    </xf>
    <xf numFmtId="0" fontId="36" fillId="0" borderId="10" xfId="2" applyFont="1" applyBorder="1" applyAlignment="1" applyProtection="1">
      <alignment horizontal="center" vertical="center" wrapText="1"/>
      <protection locked="0"/>
    </xf>
    <xf numFmtId="0" fontId="36" fillId="0" borderId="0" xfId="2" applyFont="1" applyAlignment="1" applyProtection="1">
      <alignment wrapText="1"/>
      <protection locked="0"/>
    </xf>
    <xf numFmtId="0" fontId="19" fillId="11" borderId="0" xfId="1" applyFont="1" applyFill="1" applyAlignment="1" applyProtection="1">
      <alignment horizontal="center"/>
      <protection locked="0"/>
    </xf>
    <xf numFmtId="0" fontId="17" fillId="10" borderId="0" xfId="1" applyFont="1" applyFill="1" applyAlignment="1" applyProtection="1">
      <alignment horizontal="center"/>
      <protection locked="0"/>
    </xf>
    <xf numFmtId="0" fontId="15" fillId="7" borderId="0" xfId="1" applyFont="1" applyFill="1" applyAlignment="1" applyProtection="1">
      <alignment horizontal="center"/>
      <protection locked="0"/>
    </xf>
    <xf numFmtId="0" fontId="15" fillId="9" borderId="0" xfId="1" applyFont="1" applyFill="1" applyAlignment="1" applyProtection="1">
      <alignment horizontal="center"/>
      <protection locked="0"/>
    </xf>
    <xf numFmtId="0" fontId="2" fillId="0" borderId="0" xfId="1" applyProtection="1">
      <protection locked="0"/>
    </xf>
    <xf numFmtId="0" fontId="37" fillId="0" borderId="0" xfId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left" vertical="center" wrapText="1"/>
      <protection locked="0"/>
    </xf>
    <xf numFmtId="0" fontId="2" fillId="0" borderId="10" xfId="2" applyBorder="1" applyAlignment="1" applyProtection="1">
      <alignment horizontal="center" vertical="center" wrapText="1"/>
      <protection locked="0"/>
    </xf>
    <xf numFmtId="0" fontId="0" fillId="16" borderId="10" xfId="1" applyFont="1" applyFill="1" applyBorder="1" applyAlignment="1" applyProtection="1">
      <alignment horizontal="center" vertical="center" textRotation="90" wrapText="1"/>
      <protection locked="0"/>
    </xf>
    <xf numFmtId="0" fontId="24" fillId="4" borderId="16" xfId="0" applyFont="1" applyFill="1" applyBorder="1" applyAlignment="1" applyProtection="1">
      <alignment horizontal="center" vertical="center"/>
      <protection locked="0"/>
    </xf>
    <xf numFmtId="0" fontId="26" fillId="3" borderId="19" xfId="0" applyFont="1" applyFill="1" applyBorder="1" applyAlignment="1" applyProtection="1">
      <alignment horizontal="center" vertical="center"/>
      <protection locked="0"/>
    </xf>
    <xf numFmtId="0" fontId="26" fillId="3" borderId="11" xfId="0" applyFont="1" applyFill="1" applyBorder="1" applyAlignment="1" applyProtection="1">
      <alignment horizontal="center" vertical="center"/>
      <protection locked="0"/>
    </xf>
    <xf numFmtId="0" fontId="22" fillId="16" borderId="20" xfId="0" applyFont="1" applyFill="1" applyBorder="1" applyAlignment="1" applyProtection="1">
      <alignment horizontal="center" vertical="center"/>
      <protection locked="0"/>
    </xf>
    <xf numFmtId="0" fontId="0" fillId="2" borderId="21" xfId="1" applyFont="1" applyFill="1" applyBorder="1" applyAlignment="1" applyProtection="1">
      <alignment horizontal="center" vertical="center" textRotation="90" wrapText="1"/>
      <protection locked="0"/>
    </xf>
    <xf numFmtId="0" fontId="0" fillId="2" borderId="5" xfId="1" applyFont="1" applyFill="1" applyBorder="1" applyAlignment="1" applyProtection="1">
      <alignment horizontal="center" vertical="center" textRotation="90"/>
      <protection locked="0"/>
    </xf>
    <xf numFmtId="0" fontId="0" fillId="17" borderId="4" xfId="0" applyFill="1" applyBorder="1" applyAlignment="1" applyProtection="1">
      <alignment horizontal="center" vertical="center" textRotation="90" wrapText="1"/>
      <protection locked="0"/>
    </xf>
    <xf numFmtId="0" fontId="23" fillId="16" borderId="20" xfId="0" applyFont="1" applyFill="1" applyBorder="1" applyAlignment="1" applyProtection="1">
      <alignment horizontal="center" vertical="center"/>
      <protection locked="0"/>
    </xf>
    <xf numFmtId="0" fontId="0" fillId="17" borderId="10" xfId="0" applyFill="1" applyBorder="1" applyProtection="1">
      <protection locked="0"/>
    </xf>
    <xf numFmtId="0" fontId="34" fillId="17" borderId="10" xfId="0" applyFont="1" applyFill="1" applyBorder="1" applyProtection="1">
      <protection locked="0"/>
    </xf>
    <xf numFmtId="0" fontId="28" fillId="17" borderId="10" xfId="0" applyFont="1" applyFill="1" applyBorder="1" applyProtection="1">
      <protection locked="0"/>
    </xf>
    <xf numFmtId="0" fontId="2" fillId="17" borderId="4" xfId="1" applyFill="1" applyBorder="1" applyAlignment="1" applyProtection="1">
      <alignment horizontal="center" vertical="center" textRotation="90" wrapText="1"/>
      <protection locked="0"/>
    </xf>
    <xf numFmtId="0" fontId="2" fillId="17" borderId="10" xfId="1" applyFill="1" applyBorder="1" applyProtection="1">
      <protection locked="0"/>
    </xf>
    <xf numFmtId="0" fontId="2" fillId="17" borderId="10" xfId="1" applyFill="1" applyBorder="1" applyAlignment="1" applyProtection="1">
      <alignment horizontal="center" vertical="center"/>
      <protection locked="0"/>
    </xf>
    <xf numFmtId="0" fontId="35" fillId="17" borderId="10" xfId="1" applyFont="1" applyFill="1" applyBorder="1" applyAlignment="1" applyProtection="1">
      <alignment horizontal="center" vertical="center"/>
      <protection locked="0"/>
    </xf>
    <xf numFmtId="0" fontId="35" fillId="17" borderId="10" xfId="1" applyFont="1" applyFill="1" applyBorder="1" applyProtection="1">
      <protection locked="0"/>
    </xf>
    <xf numFmtId="0" fontId="36" fillId="17" borderId="10" xfId="1" applyFont="1" applyFill="1" applyBorder="1" applyAlignment="1" applyProtection="1">
      <alignment horizontal="center"/>
      <protection locked="0"/>
    </xf>
    <xf numFmtId="0" fontId="1" fillId="18" borderId="0" xfId="4" applyFill="1" applyAlignment="1" applyProtection="1">
      <alignment horizontal="center" vertical="center" textRotation="90" wrapText="1"/>
      <protection locked="0"/>
    </xf>
    <xf numFmtId="0" fontId="1" fillId="18" borderId="14" xfId="4" applyFill="1" applyBorder="1" applyAlignment="1" applyProtection="1">
      <alignment horizontal="center" vertical="center" wrapText="1"/>
      <protection locked="0"/>
    </xf>
    <xf numFmtId="0" fontId="1" fillId="18" borderId="35" xfId="4" applyFill="1" applyBorder="1" applyAlignment="1" applyProtection="1">
      <alignment horizontal="center" vertical="center" wrapText="1"/>
      <protection locked="0"/>
    </xf>
    <xf numFmtId="0" fontId="21" fillId="18" borderId="35" xfId="4" applyFont="1" applyFill="1" applyBorder="1" applyAlignment="1" applyProtection="1">
      <alignment horizontal="center" vertical="center" wrapText="1"/>
      <protection locked="0"/>
    </xf>
    <xf numFmtId="0" fontId="28" fillId="18" borderId="35" xfId="4" applyFont="1" applyFill="1" applyBorder="1" applyAlignment="1" applyProtection="1">
      <alignment horizontal="center" vertical="center" wrapText="1"/>
      <protection locked="0"/>
    </xf>
    <xf numFmtId="0" fontId="28" fillId="18" borderId="36" xfId="4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26" fillId="3" borderId="18" xfId="0" applyFont="1" applyFill="1" applyBorder="1" applyAlignment="1" applyProtection="1">
      <alignment horizontal="center" vertical="center" wrapText="1"/>
      <protection locked="0"/>
    </xf>
    <xf numFmtId="0" fontId="26" fillId="3" borderId="10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textRotation="90" wrapText="1"/>
      <protection locked="0"/>
    </xf>
    <xf numFmtId="0" fontId="20" fillId="3" borderId="10" xfId="0" applyFont="1" applyFill="1" applyBorder="1" applyAlignment="1" applyProtection="1">
      <alignment horizontal="center" vertical="center" textRotation="90"/>
      <protection locked="0"/>
    </xf>
    <xf numFmtId="0" fontId="20" fillId="3" borderId="10" xfId="1" applyFont="1" applyFill="1" applyBorder="1" applyAlignment="1" applyProtection="1">
      <alignment horizontal="center" vertical="center" textRotation="90"/>
      <protection locked="0"/>
    </xf>
    <xf numFmtId="0" fontId="20" fillId="3" borderId="10" xfId="1" applyFont="1" applyFill="1" applyBorder="1" applyAlignment="1" applyProtection="1">
      <alignment horizontal="center" vertical="center" textRotation="90" wrapText="1"/>
      <protection locked="0"/>
    </xf>
    <xf numFmtId="0" fontId="20" fillId="5" borderId="10" xfId="1" applyFont="1" applyFill="1" applyBorder="1" applyAlignment="1" applyProtection="1">
      <alignment horizontal="center" vertical="center" textRotation="90"/>
      <protection locked="0"/>
    </xf>
    <xf numFmtId="0" fontId="20" fillId="16" borderId="10" xfId="1" applyFont="1" applyFill="1" applyBorder="1" applyAlignment="1" applyProtection="1">
      <alignment horizontal="center" vertical="center" textRotation="90" wrapText="1"/>
      <protection locked="0"/>
    </xf>
    <xf numFmtId="0" fontId="21" fillId="18" borderId="0" xfId="4" applyFont="1" applyFill="1" applyAlignment="1" applyProtection="1">
      <alignment horizontal="center" vertical="center" textRotation="90" wrapText="1"/>
      <protection locked="0"/>
    </xf>
    <xf numFmtId="0" fontId="20" fillId="2" borderId="21" xfId="1" applyFont="1" applyFill="1" applyBorder="1" applyAlignment="1" applyProtection="1">
      <alignment horizontal="center" vertical="center" textRotation="90" wrapText="1"/>
      <protection locked="0"/>
    </xf>
    <xf numFmtId="0" fontId="20" fillId="2" borderId="5" xfId="1" applyFont="1" applyFill="1" applyBorder="1" applyAlignment="1" applyProtection="1">
      <alignment horizontal="center" vertical="center" textRotation="90"/>
      <protection locked="0"/>
    </xf>
    <xf numFmtId="0" fontId="20" fillId="2" borderId="21" xfId="1" applyFont="1" applyFill="1" applyBorder="1" applyAlignment="1" applyProtection="1">
      <alignment horizontal="center" vertical="center" textRotation="90"/>
      <protection locked="0"/>
    </xf>
    <xf numFmtId="0" fontId="20" fillId="2" borderId="22" xfId="1" applyFont="1" applyFill="1" applyBorder="1" applyAlignment="1" applyProtection="1">
      <alignment horizontal="center" vertical="center" textRotation="90" wrapText="1"/>
      <protection locked="0"/>
    </xf>
    <xf numFmtId="0" fontId="20" fillId="2" borderId="23" xfId="1" applyFont="1" applyFill="1" applyBorder="1" applyAlignment="1" applyProtection="1">
      <alignment horizontal="center" vertical="center" textRotation="90"/>
      <protection locked="0"/>
    </xf>
    <xf numFmtId="0" fontId="31" fillId="2" borderId="15" xfId="2" applyFont="1" applyFill="1" applyBorder="1" applyAlignment="1" applyProtection="1">
      <alignment horizontal="center" vertical="center" wrapText="1"/>
      <protection locked="0"/>
    </xf>
    <xf numFmtId="0" fontId="32" fillId="2" borderId="15" xfId="2" applyFont="1" applyFill="1" applyBorder="1" applyAlignment="1" applyProtection="1">
      <alignment horizontal="center" vertical="center" wrapText="1"/>
      <protection locked="0"/>
    </xf>
    <xf numFmtId="0" fontId="32" fillId="2" borderId="11" xfId="2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vertical="center" textRotation="90" wrapText="1"/>
      <protection locked="0"/>
    </xf>
    <xf numFmtId="0" fontId="20" fillId="3" borderId="10" xfId="1" applyFont="1" applyFill="1" applyBorder="1" applyAlignment="1" applyProtection="1">
      <alignment vertical="center" textRotation="90"/>
      <protection locked="0"/>
    </xf>
    <xf numFmtId="0" fontId="20" fillId="3" borderId="10" xfId="1" applyFont="1" applyFill="1" applyBorder="1" applyAlignment="1" applyProtection="1">
      <alignment vertical="center" textRotation="90" wrapText="1"/>
      <protection locked="0"/>
    </xf>
    <xf numFmtId="0" fontId="33" fillId="0" borderId="0" xfId="1" applyFont="1" applyProtection="1">
      <protection locked="0"/>
    </xf>
    <xf numFmtId="0" fontId="34" fillId="2" borderId="16" xfId="1" applyFont="1" applyFill="1" applyBorder="1" applyAlignment="1" applyProtection="1">
      <alignment horizontal="center" vertical="center" textRotation="90" wrapText="1"/>
      <protection locked="0"/>
    </xf>
    <xf numFmtId="0" fontId="34" fillId="2" borderId="16" xfId="1" applyFont="1" applyFill="1" applyBorder="1" applyAlignment="1" applyProtection="1">
      <alignment horizontal="center" vertical="center" textRotation="90"/>
      <protection locked="0"/>
    </xf>
    <xf numFmtId="0" fontId="34" fillId="2" borderId="10" xfId="1" applyFont="1" applyFill="1" applyBorder="1" applyAlignment="1" applyProtection="1">
      <alignment horizontal="center" vertical="center" textRotation="90" wrapText="1"/>
      <protection locked="0"/>
    </xf>
    <xf numFmtId="0" fontId="34" fillId="2" borderId="17" xfId="1" applyFont="1" applyFill="1" applyBorder="1" applyAlignment="1" applyProtection="1">
      <alignment horizontal="center" vertical="center" textRotation="90"/>
      <protection locked="0"/>
    </xf>
    <xf numFmtId="0" fontId="34" fillId="17" borderId="6" xfId="0" applyFont="1" applyFill="1" applyBorder="1" applyAlignment="1" applyProtection="1">
      <alignment horizontal="center" vertical="center" textRotation="90" wrapText="1"/>
      <protection locked="0"/>
    </xf>
    <xf numFmtId="0" fontId="33" fillId="0" borderId="21" xfId="1" applyFont="1" applyBorder="1" applyAlignment="1" applyProtection="1">
      <alignment horizontal="center" vertical="center" wrapText="1"/>
      <protection locked="0"/>
    </xf>
    <xf numFmtId="0" fontId="33" fillId="0" borderId="23" xfId="1" applyFont="1" applyBorder="1" applyAlignment="1" applyProtection="1">
      <alignment horizontal="center" vertical="center" wrapText="1"/>
      <protection locked="0"/>
    </xf>
    <xf numFmtId="0" fontId="5" fillId="15" borderId="10" xfId="2" applyFont="1" applyFill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0" fillId="17" borderId="10" xfId="0" applyFill="1" applyBorder="1" applyAlignment="1" applyProtection="1">
      <alignment horizontal="center" vertical="center"/>
      <protection locked="0"/>
    </xf>
    <xf numFmtId="0" fontId="29" fillId="4" borderId="15" xfId="0" applyFont="1" applyFill="1" applyBorder="1" applyAlignment="1" applyProtection="1">
      <alignment horizontal="center" vertical="center"/>
      <protection locked="0"/>
    </xf>
    <xf numFmtId="0" fontId="29" fillId="16" borderId="11" xfId="0" applyFont="1" applyFill="1" applyBorder="1" applyAlignment="1" applyProtection="1">
      <alignment horizontal="center" vertical="center"/>
      <protection locked="0"/>
    </xf>
    <xf numFmtId="0" fontId="29" fillId="4" borderId="11" xfId="2" applyFont="1" applyFill="1" applyBorder="1" applyAlignment="1" applyProtection="1">
      <alignment horizontal="center" vertical="center" wrapText="1"/>
      <protection locked="0"/>
    </xf>
    <xf numFmtId="0" fontId="29" fillId="16" borderId="10" xfId="0" applyFont="1" applyFill="1" applyBorder="1" applyAlignment="1" applyProtection="1">
      <alignment horizontal="center" vertical="center"/>
      <protection locked="0"/>
    </xf>
    <xf numFmtId="0" fontId="29" fillId="4" borderId="10" xfId="2" applyFont="1" applyFill="1" applyBorder="1" applyAlignment="1" applyProtection="1">
      <alignment horizontal="center" vertical="center" wrapText="1"/>
      <protection locked="0"/>
    </xf>
    <xf numFmtId="0" fontId="25" fillId="3" borderId="18" xfId="0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5" fillId="4" borderId="16" xfId="0" applyFont="1" applyFill="1" applyBorder="1" applyAlignment="1" applyProtection="1">
      <alignment horizontal="center" vertical="center"/>
      <protection locked="0"/>
    </xf>
    <xf numFmtId="0" fontId="25" fillId="16" borderId="20" xfId="0" applyFont="1" applyFill="1" applyBorder="1" applyAlignment="1" applyProtection="1">
      <alignment horizontal="center" vertical="center"/>
      <protection locked="0"/>
    </xf>
    <xf numFmtId="0" fontId="25" fillId="4" borderId="20" xfId="2" applyFont="1" applyFill="1" applyBorder="1" applyAlignment="1" applyProtection="1">
      <alignment horizontal="center" vertical="center" wrapText="1"/>
      <protection locked="0"/>
    </xf>
    <xf numFmtId="0" fontId="25" fillId="16" borderId="10" xfId="0" applyFont="1" applyFill="1" applyBorder="1" applyAlignment="1" applyProtection="1">
      <alignment horizontal="center" vertical="center"/>
      <protection locked="0"/>
    </xf>
    <xf numFmtId="0" fontId="25" fillId="4" borderId="10" xfId="2" applyFont="1" applyFill="1" applyBorder="1" applyAlignment="1" applyProtection="1">
      <alignment horizontal="center" vertical="center" wrapText="1"/>
      <protection locked="0"/>
    </xf>
    <xf numFmtId="0" fontId="24" fillId="3" borderId="18" xfId="0" applyFont="1" applyFill="1" applyBorder="1" applyAlignment="1" applyProtection="1">
      <alignment horizontal="center" vertical="center"/>
      <protection locked="0"/>
    </xf>
    <xf numFmtId="0" fontId="24" fillId="3" borderId="10" xfId="0" applyFont="1" applyFill="1" applyBorder="1" applyAlignment="1" applyProtection="1">
      <alignment horizontal="center" vertical="center"/>
      <protection locked="0"/>
    </xf>
    <xf numFmtId="0" fontId="24" fillId="4" borderId="10" xfId="2" applyFont="1" applyFill="1" applyBorder="1" applyAlignment="1" applyProtection="1">
      <alignment horizontal="center" vertical="center" wrapText="1"/>
      <protection locked="0"/>
    </xf>
    <xf numFmtId="0" fontId="24" fillId="4" borderId="20" xfId="2" applyFont="1" applyFill="1" applyBorder="1" applyAlignment="1" applyProtection="1">
      <alignment horizontal="center" vertical="center" wrapText="1"/>
      <protection locked="0"/>
    </xf>
    <xf numFmtId="0" fontId="21" fillId="18" borderId="14" xfId="4" applyFont="1" applyFill="1" applyBorder="1" applyAlignment="1" applyProtection="1">
      <alignment horizontal="center" vertical="center" wrapText="1"/>
      <protection locked="0"/>
    </xf>
    <xf numFmtId="0" fontId="21" fillId="18" borderId="36" xfId="4" applyFont="1" applyFill="1" applyBorder="1" applyAlignment="1" applyProtection="1">
      <alignment horizontal="center" vertical="center" wrapText="1"/>
      <protection locked="0"/>
    </xf>
    <xf numFmtId="0" fontId="40" fillId="18" borderId="35" xfId="4" applyFont="1" applyFill="1" applyBorder="1" applyAlignment="1" applyProtection="1">
      <alignment horizontal="center" vertical="center" wrapText="1"/>
      <protection locked="0"/>
    </xf>
    <xf numFmtId="0" fontId="40" fillId="18" borderId="36" xfId="4" applyFont="1" applyFill="1" applyBorder="1" applyAlignment="1" applyProtection="1">
      <alignment horizontal="center" vertical="center" wrapText="1"/>
      <protection locked="0"/>
    </xf>
    <xf numFmtId="0" fontId="33" fillId="0" borderId="10" xfId="2" applyFont="1" applyBorder="1" applyAlignment="1" applyProtection="1">
      <alignment horizontal="center" vertical="center" wrapText="1"/>
      <protection locked="0"/>
    </xf>
    <xf numFmtId="0" fontId="2" fillId="0" borderId="0" xfId="2" applyAlignment="1" applyProtection="1">
      <alignment horizontal="center" wrapText="1"/>
      <protection locked="0"/>
    </xf>
    <xf numFmtId="0" fontId="2" fillId="0" borderId="0" xfId="2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 wrapText="1"/>
      <protection locked="0"/>
    </xf>
    <xf numFmtId="0" fontId="4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5" fillId="3" borderId="19" xfId="0" applyFont="1" applyFill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 applyProtection="1">
      <alignment horizontal="center" vertical="center"/>
      <protection locked="0"/>
    </xf>
    <xf numFmtId="0" fontId="46" fillId="4" borderId="15" xfId="0" applyFont="1" applyFill="1" applyBorder="1" applyAlignment="1" applyProtection="1">
      <alignment horizontal="center" vertical="center"/>
      <protection locked="0"/>
    </xf>
    <xf numFmtId="0" fontId="46" fillId="16" borderId="11" xfId="0" applyFont="1" applyFill="1" applyBorder="1" applyAlignment="1" applyProtection="1">
      <alignment horizontal="center" vertical="center"/>
      <protection locked="0"/>
    </xf>
    <xf numFmtId="0" fontId="45" fillId="3" borderId="18" xfId="0" applyFont="1" applyFill="1" applyBorder="1" applyAlignment="1" applyProtection="1">
      <alignment horizontal="center" vertical="center" wrapText="1"/>
      <protection locked="0"/>
    </xf>
    <xf numFmtId="0" fontId="45" fillId="3" borderId="10" xfId="0" applyFont="1" applyFill="1" applyBorder="1" applyAlignment="1" applyProtection="1">
      <alignment horizontal="center" vertical="center" wrapText="1"/>
      <protection locked="0"/>
    </xf>
    <xf numFmtId="0" fontId="45" fillId="3" borderId="10" xfId="0" applyFont="1" applyFill="1" applyBorder="1" applyAlignment="1" applyProtection="1">
      <alignment horizontal="center" vertical="center"/>
      <protection locked="0"/>
    </xf>
    <xf numFmtId="0" fontId="46" fillId="4" borderId="16" xfId="0" applyFont="1" applyFill="1" applyBorder="1" applyAlignment="1" applyProtection="1">
      <alignment horizontal="center" vertical="center"/>
      <protection locked="0"/>
    </xf>
    <xf numFmtId="0" fontId="46" fillId="16" borderId="10" xfId="0" applyFont="1" applyFill="1" applyBorder="1" applyAlignment="1" applyProtection="1">
      <alignment horizontal="center" vertical="center"/>
      <protection locked="0"/>
    </xf>
    <xf numFmtId="0" fontId="45" fillId="3" borderId="18" xfId="0" applyFont="1" applyFill="1" applyBorder="1" applyAlignment="1" applyProtection="1">
      <alignment horizontal="center" vertical="center"/>
      <protection locked="0"/>
    </xf>
    <xf numFmtId="0" fontId="46" fillId="16" borderId="20" xfId="0" applyFont="1" applyFill="1" applyBorder="1" applyAlignment="1" applyProtection="1">
      <alignment horizontal="center" vertical="center"/>
      <protection locked="0"/>
    </xf>
    <xf numFmtId="0" fontId="47" fillId="3" borderId="18" xfId="0" applyFont="1" applyFill="1" applyBorder="1" applyAlignment="1" applyProtection="1">
      <alignment horizontal="center" vertical="center"/>
      <protection locked="0"/>
    </xf>
    <xf numFmtId="0" fontId="47" fillId="3" borderId="10" xfId="0" applyFont="1" applyFill="1" applyBorder="1" applyAlignment="1" applyProtection="1">
      <alignment horizontal="center" vertical="center"/>
      <protection locked="0"/>
    </xf>
    <xf numFmtId="0" fontId="47" fillId="4" borderId="16" xfId="0" applyFont="1" applyFill="1" applyBorder="1" applyAlignment="1" applyProtection="1">
      <alignment horizontal="center" vertical="center"/>
      <protection locked="0"/>
    </xf>
    <xf numFmtId="0" fontId="47" fillId="16" borderId="20" xfId="0" applyFont="1" applyFill="1" applyBorder="1" applyAlignment="1" applyProtection="1">
      <alignment horizontal="center" vertical="center"/>
      <protection locked="0"/>
    </xf>
    <xf numFmtId="0" fontId="48" fillId="2" borderId="15" xfId="2" applyFont="1" applyFill="1" applyBorder="1" applyAlignment="1" applyProtection="1">
      <alignment horizontal="center" vertical="center" wrapText="1"/>
      <protection locked="0"/>
    </xf>
    <xf numFmtId="0" fontId="49" fillId="2" borderId="15" xfId="2" applyFont="1" applyFill="1" applyBorder="1" applyAlignment="1" applyProtection="1">
      <alignment horizontal="center" vertical="center" wrapText="1"/>
      <protection locked="0"/>
    </xf>
    <xf numFmtId="0" fontId="49" fillId="2" borderId="11" xfId="2" applyFont="1" applyFill="1" applyBorder="1" applyAlignment="1" applyProtection="1">
      <alignment horizontal="center" vertical="center" wrapText="1"/>
      <protection locked="0"/>
    </xf>
    <xf numFmtId="0" fontId="44" fillId="17" borderId="10" xfId="0" applyFont="1" applyFill="1" applyBorder="1" applyProtection="1">
      <protection locked="0"/>
    </xf>
    <xf numFmtId="0" fontId="48" fillId="2" borderId="16" xfId="2" applyFont="1" applyFill="1" applyBorder="1" applyAlignment="1" applyProtection="1">
      <alignment horizontal="center" vertical="center" wrapText="1"/>
      <protection locked="0"/>
    </xf>
    <xf numFmtId="0" fontId="49" fillId="2" borderId="16" xfId="2" applyFont="1" applyFill="1" applyBorder="1" applyAlignment="1" applyProtection="1">
      <alignment horizontal="center" vertical="center" wrapText="1"/>
      <protection locked="0"/>
    </xf>
    <xf numFmtId="0" fontId="49" fillId="2" borderId="10" xfId="2" applyFont="1" applyFill="1" applyBorder="1" applyAlignment="1" applyProtection="1">
      <alignment horizontal="center" vertical="center" wrapText="1"/>
      <protection locked="0"/>
    </xf>
    <xf numFmtId="0" fontId="50" fillId="2" borderId="16" xfId="2" applyFont="1" applyFill="1" applyBorder="1" applyAlignment="1" applyProtection="1">
      <alignment horizontal="center" vertical="center" wrapText="1"/>
      <protection locked="0"/>
    </xf>
    <xf numFmtId="0" fontId="50" fillId="2" borderId="10" xfId="2" applyFont="1" applyFill="1" applyBorder="1" applyAlignment="1" applyProtection="1">
      <alignment horizontal="center" vertical="center" wrapText="1"/>
      <protection locked="0"/>
    </xf>
    <xf numFmtId="0" fontId="40" fillId="17" borderId="10" xfId="0" applyFont="1" applyFill="1" applyBorder="1" applyProtection="1">
      <protection locked="0"/>
    </xf>
    <xf numFmtId="0" fontId="46" fillId="4" borderId="11" xfId="2" applyFont="1" applyFill="1" applyBorder="1" applyAlignment="1" applyProtection="1">
      <alignment horizontal="center" vertical="center" wrapText="1"/>
      <protection locked="0"/>
    </xf>
    <xf numFmtId="0" fontId="46" fillId="4" borderId="10" xfId="2" applyFont="1" applyFill="1" applyBorder="1" applyAlignment="1" applyProtection="1">
      <alignment horizontal="center" vertical="center" wrapText="1"/>
      <protection locked="0"/>
    </xf>
    <xf numFmtId="0" fontId="46" fillId="4" borderId="20" xfId="2" applyFont="1" applyFill="1" applyBorder="1" applyAlignment="1" applyProtection="1">
      <alignment horizontal="center" vertical="center" wrapText="1"/>
      <protection locked="0"/>
    </xf>
    <xf numFmtId="0" fontId="53" fillId="18" borderId="35" xfId="4" applyFont="1" applyFill="1" applyBorder="1" applyAlignment="1" applyProtection="1">
      <alignment horizontal="center" vertical="center" wrapText="1"/>
      <protection locked="0"/>
    </xf>
    <xf numFmtId="0" fontId="54" fillId="2" borderId="16" xfId="2" applyFont="1" applyFill="1" applyBorder="1" applyAlignment="1" applyProtection="1">
      <alignment horizontal="center" vertical="center" wrapText="1"/>
      <protection locked="0"/>
    </xf>
    <xf numFmtId="0" fontId="55" fillId="2" borderId="16" xfId="2" applyFont="1" applyFill="1" applyBorder="1" applyAlignment="1" applyProtection="1">
      <alignment horizontal="center" vertical="center" wrapText="1"/>
      <protection locked="0"/>
    </xf>
    <xf numFmtId="0" fontId="55" fillId="2" borderId="10" xfId="2" applyFont="1" applyFill="1" applyBorder="1" applyAlignment="1" applyProtection="1">
      <alignment horizontal="center" vertical="center" wrapText="1"/>
      <protection locked="0"/>
    </xf>
    <xf numFmtId="0" fontId="56" fillId="17" borderId="10" xfId="1" applyFont="1" applyFill="1" applyBorder="1" applyProtection="1">
      <protection locked="0"/>
    </xf>
    <xf numFmtId="0" fontId="57" fillId="17" borderId="10" xfId="1" applyFont="1" applyFill="1" applyBorder="1" applyAlignment="1" applyProtection="1">
      <alignment horizontal="center" vertical="center"/>
      <protection locked="0"/>
    </xf>
    <xf numFmtId="0" fontId="57" fillId="17" borderId="10" xfId="1" applyFont="1" applyFill="1" applyBorder="1" applyProtection="1"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center" vertical="center"/>
      <protection locked="0"/>
    </xf>
    <xf numFmtId="0" fontId="28" fillId="4" borderId="16" xfId="0" applyFont="1" applyFill="1" applyBorder="1" applyAlignment="1" applyProtection="1">
      <alignment horizontal="center" vertical="center"/>
      <protection locked="0"/>
    </xf>
    <xf numFmtId="0" fontId="28" fillId="16" borderId="10" xfId="0" applyFont="1" applyFill="1" applyBorder="1" applyAlignment="1" applyProtection="1">
      <alignment horizontal="center" vertical="center"/>
      <protection locked="0"/>
    </xf>
    <xf numFmtId="0" fontId="28" fillId="4" borderId="10" xfId="2" applyFont="1" applyFill="1" applyBorder="1" applyAlignment="1" applyProtection="1">
      <alignment horizontal="center" vertical="center" wrapText="1"/>
      <protection locked="0"/>
    </xf>
    <xf numFmtId="0" fontId="28" fillId="16" borderId="20" xfId="0" applyFont="1" applyFill="1" applyBorder="1" applyAlignment="1" applyProtection="1">
      <alignment horizontal="center" vertical="center"/>
      <protection locked="0"/>
    </xf>
    <xf numFmtId="0" fontId="28" fillId="4" borderId="20" xfId="2" applyFont="1" applyFill="1" applyBorder="1" applyAlignment="1" applyProtection="1">
      <alignment horizontal="center" vertical="center" wrapText="1"/>
      <protection locked="0"/>
    </xf>
    <xf numFmtId="0" fontId="7" fillId="16" borderId="11" xfId="0" applyFont="1" applyFill="1" applyBorder="1" applyAlignment="1" applyProtection="1">
      <alignment horizontal="center" vertical="center"/>
      <protection locked="0"/>
    </xf>
    <xf numFmtId="0" fontId="7" fillId="16" borderId="10" xfId="0" applyFont="1" applyFill="1" applyBorder="1" applyAlignment="1" applyProtection="1">
      <alignment horizontal="center" vertical="center"/>
      <protection locked="0"/>
    </xf>
    <xf numFmtId="0" fontId="24" fillId="16" borderId="10" xfId="0" applyFont="1" applyFill="1" applyBorder="1" applyAlignment="1" applyProtection="1">
      <alignment horizontal="center" vertical="center"/>
      <protection locked="0"/>
    </xf>
    <xf numFmtId="0" fontId="24" fillId="16" borderId="20" xfId="0" applyFont="1" applyFill="1" applyBorder="1" applyAlignment="1" applyProtection="1">
      <alignment horizontal="center" vertical="center"/>
      <protection locked="0"/>
    </xf>
    <xf numFmtId="0" fontId="58" fillId="16" borderId="0" xfId="1" applyFont="1" applyFill="1" applyAlignment="1" applyProtection="1">
      <alignment horizontal="left" vertical="center"/>
      <protection locked="0"/>
    </xf>
    <xf numFmtId="0" fontId="37" fillId="16" borderId="0" xfId="1" applyFont="1" applyFill="1" applyAlignment="1" applyProtection="1">
      <alignment horizontal="left" vertical="center"/>
      <protection locked="0"/>
    </xf>
    <xf numFmtId="0" fontId="37" fillId="16" borderId="0" xfId="1" applyFont="1" applyFill="1" applyAlignment="1" applyProtection="1">
      <alignment horizontal="left" vertical="center" wrapText="1"/>
      <protection locked="0"/>
    </xf>
    <xf numFmtId="0" fontId="37" fillId="16" borderId="0" xfId="1" applyFont="1" applyFill="1" applyAlignment="1" applyProtection="1">
      <alignment wrapText="1"/>
      <protection locked="0"/>
    </xf>
    <xf numFmtId="0" fontId="58" fillId="16" borderId="0" xfId="1" applyFont="1" applyFill="1" applyProtection="1"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9" borderId="15" xfId="2" applyFont="1" applyFill="1" applyBorder="1" applyAlignment="1" applyProtection="1">
      <alignment horizontal="center" vertical="center" wrapText="1"/>
      <protection locked="0"/>
    </xf>
    <xf numFmtId="0" fontId="26" fillId="3" borderId="18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/>
    </xf>
    <xf numFmtId="0" fontId="29" fillId="16" borderId="16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 wrapText="1"/>
    </xf>
    <xf numFmtId="0" fontId="29" fillId="18" borderId="16" xfId="0" applyFont="1" applyFill="1" applyBorder="1" applyAlignment="1">
      <alignment horizontal="center" vertical="center"/>
    </xf>
    <xf numFmtId="0" fontId="8" fillId="9" borderId="16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/>
    </xf>
    <xf numFmtId="0" fontId="25" fillId="16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7" fillId="9" borderId="16" xfId="2" applyFont="1" applyFill="1" applyBorder="1" applyAlignment="1">
      <alignment horizontal="center" vertical="center" wrapText="1"/>
    </xf>
    <xf numFmtId="0" fontId="51" fillId="7" borderId="12" xfId="0" applyFont="1" applyFill="1" applyBorder="1" applyAlignment="1">
      <alignment horizontal="center" vertical="center" wrapText="1"/>
    </xf>
    <xf numFmtId="0" fontId="52" fillId="7" borderId="12" xfId="0" applyFont="1" applyFill="1" applyBorder="1" applyAlignment="1">
      <alignment horizontal="center" vertical="center" wrapText="1"/>
    </xf>
    <xf numFmtId="0" fontId="51" fillId="9" borderId="16" xfId="2" applyFont="1" applyFill="1" applyBorder="1" applyAlignment="1">
      <alignment horizontal="center" vertical="center" wrapText="1"/>
    </xf>
    <xf numFmtId="0" fontId="52" fillId="9" borderId="16" xfId="2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30" fillId="7" borderId="17" xfId="0" applyFont="1" applyFill="1" applyBorder="1" applyAlignment="1">
      <alignment horizontal="center" vertical="center" wrapText="1"/>
    </xf>
    <xf numFmtId="0" fontId="21" fillId="18" borderId="14" xfId="4" applyFont="1" applyFill="1" applyBorder="1" applyAlignment="1" applyProtection="1">
      <alignment horizontal="center" vertical="center" wrapText="1"/>
    </xf>
    <xf numFmtId="0" fontId="30" fillId="9" borderId="15" xfId="2" applyFont="1" applyFill="1" applyBorder="1" applyAlignment="1">
      <alignment horizontal="center" vertical="center" wrapText="1"/>
    </xf>
    <xf numFmtId="0" fontId="29" fillId="2" borderId="15" xfId="2" applyFont="1" applyFill="1" applyBorder="1" applyAlignment="1">
      <alignment horizontal="center" vertical="center" wrapText="1"/>
    </xf>
    <xf numFmtId="0" fontId="29" fillId="2" borderId="16" xfId="2" applyFont="1" applyFill="1" applyBorder="1" applyAlignment="1">
      <alignment horizontal="center" vertical="center" wrapText="1"/>
    </xf>
    <xf numFmtId="0" fontId="8" fillId="9" borderId="15" xfId="2" applyFont="1" applyFill="1" applyBorder="1" applyAlignment="1">
      <alignment horizontal="center" vertical="center" wrapText="1"/>
    </xf>
    <xf numFmtId="0" fontId="31" fillId="8" borderId="10" xfId="2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16" borderId="16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 wrapText="1"/>
    </xf>
    <xf numFmtId="0" fontId="28" fillId="18" borderId="14" xfId="4" applyFont="1" applyFill="1" applyBorder="1" applyAlignment="1" applyProtection="1">
      <alignment horizontal="center" vertical="center" wrapText="1"/>
    </xf>
    <xf numFmtId="0" fontId="27" fillId="9" borderId="15" xfId="2" applyFont="1" applyFill="1" applyBorder="1" applyAlignment="1">
      <alignment horizontal="center" vertical="center" wrapText="1"/>
    </xf>
    <xf numFmtId="0" fontId="22" fillId="2" borderId="15" xfId="2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18" fillId="11" borderId="4" xfId="2" applyFont="1" applyFill="1" applyBorder="1" applyAlignment="1">
      <alignment horizontal="center" vertical="center" wrapText="1"/>
    </xf>
    <xf numFmtId="0" fontId="18" fillId="6" borderId="4" xfId="2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59" fillId="7" borderId="0" xfId="1" applyFont="1" applyFill="1"/>
    <xf numFmtId="0" fontId="2" fillId="0" borderId="0" xfId="1" applyAlignment="1" applyProtection="1">
      <alignment horizontal="center" vertical="center" textRotation="90" wrapText="1"/>
      <protection locked="0"/>
    </xf>
    <xf numFmtId="0" fontId="60" fillId="0" borderId="0" xfId="1" applyFont="1" applyProtection="1">
      <protection locked="0"/>
    </xf>
    <xf numFmtId="0" fontId="61" fillId="0" borderId="10" xfId="2" applyFont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left" vertical="center" wrapText="1"/>
      <protection locked="0"/>
    </xf>
    <xf numFmtId="0" fontId="2" fillId="0" borderId="0" xfId="1" applyAlignment="1" applyProtection="1">
      <alignment wrapText="1"/>
      <protection locked="0"/>
    </xf>
    <xf numFmtId="0" fontId="34" fillId="17" borderId="10" xfId="0" applyFont="1" applyFill="1" applyBorder="1" applyAlignment="1" applyProtection="1">
      <alignment horizontal="center" vertical="center"/>
      <protection locked="0"/>
    </xf>
    <xf numFmtId="0" fontId="18" fillId="19" borderId="4" xfId="2" applyFont="1" applyFill="1" applyBorder="1" applyAlignment="1">
      <alignment horizontal="center" vertical="center" wrapText="1"/>
    </xf>
    <xf numFmtId="0" fontId="28" fillId="17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7" fillId="10" borderId="0" xfId="1" applyFont="1" applyFill="1" applyAlignment="1" applyProtection="1">
      <alignment horizontal="center"/>
      <protection locked="0"/>
    </xf>
    <xf numFmtId="0" fontId="19" fillId="0" borderId="6" xfId="1" applyFont="1" applyBorder="1" applyAlignment="1" applyProtection="1">
      <alignment horizontal="center" vertical="center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 applyProtection="1">
      <alignment horizontal="center" vertical="center"/>
      <protection locked="0"/>
    </xf>
    <xf numFmtId="0" fontId="15" fillId="7" borderId="0" xfId="1" applyFont="1" applyFill="1" applyAlignment="1" applyProtection="1">
      <alignment horizontal="center"/>
      <protection locked="0"/>
    </xf>
    <xf numFmtId="0" fontId="15" fillId="9" borderId="0" xfId="1" applyFont="1" applyFill="1" applyAlignment="1" applyProtection="1">
      <alignment horizontal="center"/>
      <protection locked="0"/>
    </xf>
    <xf numFmtId="0" fontId="9" fillId="6" borderId="0" xfId="1" applyFont="1" applyFill="1" applyAlignment="1" applyProtection="1">
      <alignment horizontal="center"/>
      <protection locked="0"/>
    </xf>
    <xf numFmtId="0" fontId="11" fillId="9" borderId="10" xfId="1" applyFont="1" applyFill="1" applyBorder="1" applyAlignment="1" applyProtection="1">
      <alignment horizontal="center" vertical="center"/>
      <protection locked="0"/>
    </xf>
    <xf numFmtId="0" fontId="11" fillId="9" borderId="17" xfId="1" applyFont="1" applyFill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2" fillId="0" borderId="13" xfId="1" applyBorder="1" applyProtection="1">
      <protection locked="0"/>
    </xf>
    <xf numFmtId="0" fontId="2" fillId="0" borderId="0" xfId="1" applyProtection="1">
      <protection locked="0"/>
    </xf>
    <xf numFmtId="0" fontId="13" fillId="8" borderId="2" xfId="1" applyFont="1" applyFill="1" applyBorder="1" applyAlignment="1" applyProtection="1">
      <alignment horizontal="center" vertical="center"/>
      <protection locked="0"/>
    </xf>
    <xf numFmtId="0" fontId="13" fillId="8" borderId="5" xfId="1" applyFont="1" applyFill="1" applyBorder="1" applyAlignment="1" applyProtection="1">
      <alignment horizontal="center" vertical="center"/>
      <protection locked="0"/>
    </xf>
    <xf numFmtId="0" fontId="14" fillId="8" borderId="33" xfId="1" applyFont="1" applyFill="1" applyBorder="1" applyAlignment="1" applyProtection="1">
      <alignment horizontal="left" vertical="center"/>
      <protection locked="0"/>
    </xf>
    <xf numFmtId="0" fontId="14" fillId="8" borderId="34" xfId="1" applyFont="1" applyFill="1" applyBorder="1" applyAlignment="1" applyProtection="1">
      <alignment horizontal="left" vertical="center"/>
      <protection locked="0"/>
    </xf>
    <xf numFmtId="0" fontId="14" fillId="8" borderId="3" xfId="1" applyFont="1" applyFill="1" applyBorder="1" applyAlignment="1" applyProtection="1">
      <alignment horizontal="left" vertical="center"/>
      <protection locked="0"/>
    </xf>
    <xf numFmtId="0" fontId="14" fillId="8" borderId="7" xfId="1" applyFont="1" applyFill="1" applyBorder="1" applyAlignment="1" applyProtection="1">
      <alignment horizontal="left" vertical="center"/>
      <protection locked="0"/>
    </xf>
    <xf numFmtId="0" fontId="14" fillId="8" borderId="9" xfId="1" applyFont="1" applyFill="1" applyBorder="1" applyAlignment="1" applyProtection="1">
      <alignment horizontal="left" vertical="center"/>
      <protection locked="0"/>
    </xf>
    <xf numFmtId="0" fontId="14" fillId="8" borderId="1" xfId="1" applyFont="1" applyFill="1" applyBorder="1" applyAlignment="1" applyProtection="1">
      <alignment horizontal="left" vertical="center"/>
      <protection locked="0"/>
    </xf>
    <xf numFmtId="0" fontId="10" fillId="0" borderId="2" xfId="1" applyFont="1" applyBorder="1" applyAlignment="1" applyProtection="1">
      <alignment horizontal="center"/>
      <protection locked="0"/>
    </xf>
    <xf numFmtId="0" fontId="10" fillId="0" borderId="5" xfId="1" applyFont="1" applyBorder="1" applyAlignment="1" applyProtection="1">
      <alignment horizontal="center"/>
      <protection locked="0"/>
    </xf>
    <xf numFmtId="0" fontId="33" fillId="0" borderId="12" xfId="1" applyFont="1" applyBorder="1" applyProtection="1">
      <protection locked="0"/>
    </xf>
    <xf numFmtId="0" fontId="33" fillId="0" borderId="14" xfId="1" applyFont="1" applyBorder="1" applyProtection="1">
      <protection locked="0"/>
    </xf>
    <xf numFmtId="0" fontId="33" fillId="0" borderId="8" xfId="1" applyFont="1" applyBorder="1" applyAlignment="1" applyProtection="1">
      <alignment horizontal="center" vertical="center" textRotation="90"/>
      <protection locked="0"/>
    </xf>
    <xf numFmtId="0" fontId="33" fillId="0" borderId="1" xfId="1" applyFont="1" applyBorder="1" applyAlignment="1" applyProtection="1">
      <alignment horizontal="center" vertical="center" textRotation="90"/>
      <protection locked="0"/>
    </xf>
    <xf numFmtId="0" fontId="1" fillId="12" borderId="14" xfId="3" applyBorder="1" applyProtection="1"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2" fillId="0" borderId="25" xfId="1" applyBorder="1" applyAlignment="1" applyProtection="1">
      <alignment horizontal="center" vertical="center" textRotation="90"/>
      <protection locked="0"/>
    </xf>
    <xf numFmtId="0" fontId="2" fillId="0" borderId="28" xfId="1" applyBorder="1" applyAlignment="1" applyProtection="1">
      <alignment horizontal="center" vertical="center" textRotation="90"/>
      <protection locked="0"/>
    </xf>
    <xf numFmtId="0" fontId="2" fillId="0" borderId="30" xfId="1" applyBorder="1" applyAlignment="1" applyProtection="1">
      <alignment horizontal="center" vertical="center" textRotation="90"/>
      <protection locked="0"/>
    </xf>
    <xf numFmtId="0" fontId="19" fillId="0" borderId="3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3" fillId="0" borderId="33" xfId="1" applyFont="1" applyBorder="1" applyAlignment="1" applyProtection="1">
      <alignment horizontal="center" vertical="center" wrapText="1"/>
      <protection locked="0"/>
    </xf>
    <xf numFmtId="0" fontId="33" fillId="0" borderId="34" xfId="1" applyFont="1" applyBorder="1" applyAlignment="1" applyProtection="1">
      <alignment horizontal="center" vertical="center" wrapText="1"/>
      <protection locked="0"/>
    </xf>
    <xf numFmtId="0" fontId="33" fillId="0" borderId="3" xfId="1" applyFont="1" applyBorder="1" applyAlignment="1" applyProtection="1">
      <alignment horizontal="center" vertical="center" wrapText="1"/>
      <protection locked="0"/>
    </xf>
    <xf numFmtId="0" fontId="33" fillId="0" borderId="7" xfId="1" applyFont="1" applyBorder="1" applyAlignment="1" applyProtection="1">
      <alignment horizontal="center" vertical="center" wrapText="1"/>
      <protection locked="0"/>
    </xf>
    <xf numFmtId="0" fontId="1" fillId="12" borderId="14" xfId="3" applyBorder="1" applyAlignment="1" applyProtection="1">
      <alignment horizontal="center"/>
      <protection locked="0"/>
    </xf>
    <xf numFmtId="0" fontId="2" fillId="0" borderId="37" xfId="1" applyBorder="1" applyProtection="1">
      <protection locked="0"/>
    </xf>
    <xf numFmtId="0" fontId="2" fillId="0" borderId="38" xfId="1" applyBorder="1" applyProtection="1">
      <protection locked="0"/>
    </xf>
  </cellXfs>
  <cellStyles count="5">
    <cellStyle name="20% — akcent 1" xfId="3" builtinId="30"/>
    <cellStyle name="20% — akcent 2" xfId="4" builtinId="34"/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colors>
    <mruColors>
      <color rgb="FFDE7CB9"/>
      <color rgb="FF002060"/>
      <color rgb="FF660066"/>
      <color rgb="FF66FF99"/>
      <color rgb="FF66FFFF"/>
      <color rgb="FFFFCCFF"/>
      <color rgb="FFCCFFFF"/>
      <color rgb="FFFF0000"/>
      <color rgb="FF00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CE2514"/>
  <sheetViews>
    <sheetView tabSelected="1" topLeftCell="A4" zoomScale="55" zoomScaleNormal="55" workbookViewId="0">
      <pane xSplit="3" ySplit="10" topLeftCell="D60" activePane="bottomRight" state="frozen"/>
      <selection activeCell="A4" sqref="A4"/>
      <selection pane="topRight" activeCell="C4" sqref="C4"/>
      <selection pane="bottomLeft" activeCell="A7" sqref="A7"/>
      <selection pane="bottomRight" activeCell="E114" sqref="E114"/>
    </sheetView>
  </sheetViews>
  <sheetFormatPr defaultColWidth="8.69921875" defaultRowHeight="13.8"/>
  <cols>
    <col min="1" max="1" width="9.59765625" style="64" customWidth="1"/>
    <col min="2" max="2" width="10.5" style="64" customWidth="1"/>
    <col min="3" max="3" width="30.69921875" style="64" customWidth="1"/>
    <col min="4" max="4" width="7.19921875" style="64" customWidth="1"/>
    <col min="5" max="5" width="6.3984375" style="64" customWidth="1"/>
    <col min="6" max="7" width="5.69921875" style="64" customWidth="1"/>
    <col min="8" max="8" width="5.59765625" style="64" customWidth="1"/>
    <col min="9" max="9" width="5.19921875" style="64" customWidth="1"/>
    <col min="10" max="10" width="9.3984375" style="64" customWidth="1"/>
    <col min="11" max="11" width="6.69921875" style="64" customWidth="1"/>
    <col min="12" max="12" width="8.5" style="64" customWidth="1"/>
    <col min="13" max="13" width="9.69921875" style="64" customWidth="1"/>
    <col min="14" max="14" width="10.3984375" style="64" customWidth="1"/>
    <col min="15" max="15" width="11.69921875" style="64" customWidth="1"/>
    <col min="16" max="16" width="13.19921875" style="64" customWidth="1"/>
    <col min="17" max="17" width="11.19921875" style="64" customWidth="1"/>
    <col min="18" max="19" width="9" style="64" customWidth="1"/>
    <col min="20" max="22" width="10.69921875" style="64" customWidth="1"/>
    <col min="23" max="23" width="16" style="64" customWidth="1"/>
    <col min="24" max="24" width="13.69921875" style="64" customWidth="1"/>
    <col min="25" max="25" width="11.19921875" style="64" customWidth="1"/>
    <col min="26" max="26" width="9" style="64" customWidth="1"/>
    <col min="27" max="27" width="10.5" style="64" customWidth="1"/>
    <col min="28" max="28" width="10.59765625" style="64" customWidth="1"/>
    <col min="29" max="30" width="10.5" style="64" customWidth="1"/>
    <col min="31" max="31" width="11.69921875" style="64" customWidth="1"/>
    <col min="32" max="32" width="10.69921875" style="64" customWidth="1"/>
    <col min="33" max="33" width="11" style="64" customWidth="1"/>
    <col min="34" max="34" width="9.19921875" style="64" customWidth="1"/>
    <col min="35" max="35" width="12" style="64" customWidth="1"/>
    <col min="36" max="36" width="11" style="64" customWidth="1"/>
    <col min="37" max="38" width="13.69921875" style="64" customWidth="1"/>
    <col min="39" max="41" width="12.3984375" style="64" customWidth="1"/>
    <col min="42" max="42" width="14" style="64" customWidth="1"/>
    <col min="43" max="43" width="12.59765625" style="64" customWidth="1"/>
    <col min="44" max="45" width="9.59765625" style="64" customWidth="1"/>
    <col min="46" max="46" width="10.5" style="64" customWidth="1"/>
    <col min="47" max="47" width="10.69921875" style="64" customWidth="1"/>
    <col min="48" max="48" width="8.19921875" style="64" customWidth="1"/>
    <col min="49" max="50" width="8.69921875" style="64" customWidth="1"/>
    <col min="51" max="51" width="7.69921875" style="64" customWidth="1"/>
    <col min="52" max="52" width="9.8984375" style="64" customWidth="1"/>
    <col min="53" max="53" width="10.3984375" style="64" customWidth="1"/>
    <col min="54" max="54" width="10.69921875" style="64" customWidth="1"/>
    <col min="55" max="55" width="9.59765625" style="64" customWidth="1"/>
    <col min="56" max="56" width="12.19921875" style="64" customWidth="1"/>
    <col min="57" max="58" width="13.09765625" style="64" customWidth="1"/>
    <col min="59" max="61" width="11.59765625" style="64" customWidth="1"/>
    <col min="62" max="62" width="11.19921875" style="64" customWidth="1"/>
    <col min="63" max="63" width="11.69921875" style="64" customWidth="1"/>
    <col min="64" max="64" width="10.59765625" style="64" customWidth="1"/>
    <col min="65" max="65" width="9.8984375" style="64" customWidth="1"/>
    <col min="66" max="66" width="9.5" style="64" customWidth="1"/>
    <col min="67" max="67" width="10.09765625" style="64" customWidth="1"/>
    <col min="68" max="68" width="11.19921875" style="64" customWidth="1"/>
    <col min="69" max="69" width="12.69921875" style="64" customWidth="1"/>
    <col min="70" max="70" width="12" style="64" customWidth="1"/>
    <col min="71" max="71" width="9.59765625" style="64" customWidth="1"/>
    <col min="72" max="72" width="12" style="64" customWidth="1"/>
    <col min="73" max="73" width="10.5" style="64" customWidth="1"/>
    <col min="74" max="74" width="14.3984375" style="64" customWidth="1"/>
    <col min="75" max="75" width="10.5" style="64" customWidth="1"/>
    <col min="76" max="76" width="13.5" style="64" customWidth="1"/>
    <col min="77" max="77" width="12.69921875" style="64" customWidth="1"/>
    <col min="78" max="78" width="10.5" style="64" customWidth="1"/>
    <col min="79" max="79" width="9.8984375" style="64" customWidth="1"/>
    <col min="80" max="80" width="19.8984375" style="64" customWidth="1"/>
    <col min="81" max="81" width="12" style="64" customWidth="1"/>
    <col min="82" max="82" width="9.69921875" style="64" customWidth="1"/>
    <col min="83" max="83" width="13.09765625" style="64" customWidth="1"/>
    <col min="84" max="84" width="17.19921875" style="64" customWidth="1"/>
    <col min="85" max="85" width="12.19921875" style="64" customWidth="1"/>
    <col min="86" max="86" width="10.19921875" style="64" customWidth="1"/>
    <col min="87" max="87" width="14.8984375" style="64" customWidth="1"/>
    <col min="88" max="88" width="11.19921875" style="64" customWidth="1"/>
    <col min="89" max="89" width="12.19921875" style="64" customWidth="1"/>
    <col min="90" max="90" width="4" style="64" customWidth="1"/>
    <col min="91" max="91" width="13.09765625" style="64" customWidth="1"/>
    <col min="92" max="92" width="11.69921875" style="64" customWidth="1"/>
    <col min="93" max="93" width="9.8984375" style="64" customWidth="1"/>
    <col min="94" max="94" width="10.09765625" style="64" customWidth="1"/>
    <col min="95" max="95" width="10.59765625" style="64" customWidth="1"/>
    <col min="96" max="96" width="10.19921875" style="64" customWidth="1"/>
    <col min="97" max="97" width="15.69921875" style="64" customWidth="1"/>
    <col min="98" max="98" width="12.69921875" style="64" customWidth="1"/>
    <col min="99" max="99" width="10.09765625" style="64" customWidth="1"/>
    <col min="100" max="100" width="10.19921875" style="64" customWidth="1"/>
    <col min="101" max="101" width="10.59765625" style="64" customWidth="1"/>
    <col min="102" max="102" width="11.5" style="64" customWidth="1"/>
    <col min="103" max="103" width="10.59765625" style="64" customWidth="1"/>
    <col min="104" max="104" width="12.3984375" style="64" customWidth="1"/>
    <col min="105" max="105" width="14" style="64" customWidth="1"/>
    <col min="106" max="106" width="10.3984375" style="64" customWidth="1"/>
    <col min="107" max="107" width="10.19921875" style="64" customWidth="1"/>
    <col min="108" max="108" width="10.69921875" style="64" customWidth="1"/>
    <col min="109" max="109" width="10.5" style="64" customWidth="1"/>
    <col min="110" max="16384" width="8.69921875" style="64"/>
  </cols>
  <sheetData>
    <row r="1" spans="1:83" ht="15" customHeight="1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</row>
    <row r="2" spans="1:83" ht="39.9" customHeight="1">
      <c r="A2" s="64" t="s">
        <v>0</v>
      </c>
      <c r="B2" s="1" t="s">
        <v>1</v>
      </c>
      <c r="C2" s="2" t="s">
        <v>29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</row>
    <row r="3" spans="1:83" ht="15" customHeight="1">
      <c r="B3" s="1"/>
      <c r="C3" s="2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P3" s="274"/>
      <c r="Q3" s="274"/>
      <c r="R3" s="274"/>
      <c r="S3" s="274"/>
      <c r="T3" s="274"/>
      <c r="U3" s="274"/>
      <c r="V3" s="274"/>
      <c r="W3" s="274"/>
      <c r="Y3" s="274"/>
      <c r="Z3" s="274"/>
      <c r="AA3" s="274"/>
      <c r="AB3" s="274"/>
      <c r="AC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</row>
    <row r="4" spans="1:83" ht="15" customHeight="1" thickBot="1">
      <c r="C4" s="2"/>
    </row>
    <row r="5" spans="1:83" ht="33" customHeight="1" thickBot="1">
      <c r="B5" s="277" t="s">
        <v>69</v>
      </c>
      <c r="C5" s="278"/>
      <c r="D5" s="275" t="s">
        <v>160</v>
      </c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6"/>
      <c r="AA5" s="261" t="s">
        <v>62</v>
      </c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61"/>
    </row>
    <row r="6" spans="1:83" ht="32.4" customHeight="1">
      <c r="B6" s="279"/>
      <c r="C6" s="280"/>
      <c r="M6" s="92" t="s">
        <v>78</v>
      </c>
      <c r="N6" s="92"/>
      <c r="O6" s="92"/>
      <c r="P6" s="92"/>
      <c r="Q6" s="92"/>
      <c r="R6" s="92"/>
      <c r="S6" s="93"/>
    </row>
    <row r="7" spans="1:83" ht="15" customHeight="1" thickBot="1">
      <c r="B7" s="281"/>
      <c r="C7" s="282"/>
    </row>
    <row r="8" spans="1:83" ht="15" customHeight="1" thickBot="1">
      <c r="A8" s="296" t="s">
        <v>55</v>
      </c>
      <c r="B8" s="293" t="s">
        <v>1</v>
      </c>
      <c r="C8" s="290" t="s">
        <v>54</v>
      </c>
      <c r="D8" s="271" t="s">
        <v>51</v>
      </c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2"/>
      <c r="Z8" s="56"/>
      <c r="AA8" s="270" t="s">
        <v>51</v>
      </c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2"/>
      <c r="AS8" s="3"/>
      <c r="AU8" s="301" t="s">
        <v>51</v>
      </c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</row>
    <row r="9" spans="1:83" ht="15" customHeight="1" thickBot="1">
      <c r="A9" s="297"/>
      <c r="B9" s="294"/>
      <c r="C9" s="291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4"/>
      <c r="Z9" s="56"/>
    </row>
    <row r="10" spans="1:83" ht="15" customHeight="1">
      <c r="A10" s="297"/>
      <c r="B10" s="294"/>
      <c r="C10" s="291"/>
      <c r="D10" s="265" t="s">
        <v>49</v>
      </c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4"/>
      <c r="P10" s="266" t="s">
        <v>50</v>
      </c>
      <c r="Q10" s="266"/>
      <c r="R10" s="266"/>
      <c r="S10" s="266"/>
      <c r="T10" s="266"/>
      <c r="U10" s="266"/>
      <c r="V10" s="63"/>
      <c r="W10" s="302" t="s">
        <v>70</v>
      </c>
      <c r="X10" s="303"/>
      <c r="Y10" s="287" t="s">
        <v>37</v>
      </c>
      <c r="Z10" s="56"/>
      <c r="AA10" s="265" t="s">
        <v>49</v>
      </c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62"/>
      <c r="AM10" s="266" t="s">
        <v>50</v>
      </c>
      <c r="AN10" s="266"/>
      <c r="AO10" s="266"/>
      <c r="AP10" s="266"/>
      <c r="AQ10" s="266"/>
      <c r="AR10" s="266"/>
      <c r="AS10" s="63"/>
      <c r="AU10" s="265" t="s">
        <v>49</v>
      </c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62"/>
      <c r="BG10" s="266" t="s">
        <v>50</v>
      </c>
      <c r="BH10" s="266"/>
      <c r="BI10" s="266"/>
      <c r="BJ10" s="266"/>
      <c r="BK10" s="266"/>
      <c r="BL10" s="266"/>
      <c r="BM10" s="5"/>
    </row>
    <row r="11" spans="1:83" ht="15" customHeight="1" thickBot="1">
      <c r="A11" s="297"/>
      <c r="B11" s="294"/>
      <c r="C11" s="291"/>
      <c r="D11" s="267" t="s">
        <v>36</v>
      </c>
      <c r="E11" s="267"/>
      <c r="F11" s="289" t="s">
        <v>64</v>
      </c>
      <c r="G11" s="289"/>
      <c r="N11" s="6"/>
      <c r="O11" s="4"/>
      <c r="P11" s="268" t="s">
        <v>48</v>
      </c>
      <c r="Q11" s="285" t="s">
        <v>40</v>
      </c>
      <c r="R11" s="286"/>
      <c r="S11" s="286"/>
      <c r="T11" s="286"/>
      <c r="U11" s="286"/>
      <c r="V11" s="114"/>
      <c r="W11" s="304"/>
      <c r="X11" s="305"/>
      <c r="Y11" s="287"/>
      <c r="Z11" s="56"/>
      <c r="AA11" s="267" t="s">
        <v>36</v>
      </c>
      <c r="AB11" s="267"/>
      <c r="AC11" s="306" t="s">
        <v>64</v>
      </c>
      <c r="AD11" s="306"/>
      <c r="AK11" s="6"/>
      <c r="AL11" s="6"/>
      <c r="AM11" s="268" t="s">
        <v>48</v>
      </c>
      <c r="AN11" s="273" t="s">
        <v>40</v>
      </c>
      <c r="AO11" s="274"/>
      <c r="AP11" s="274"/>
      <c r="AQ11" s="274"/>
      <c r="AR11" s="274"/>
      <c r="AU11" s="267" t="s">
        <v>36</v>
      </c>
      <c r="AV11" s="267"/>
      <c r="AW11" s="306" t="s">
        <v>64</v>
      </c>
      <c r="AX11" s="306"/>
      <c r="BE11" s="7"/>
      <c r="BF11" s="7"/>
      <c r="BG11" s="268" t="s">
        <v>48</v>
      </c>
      <c r="BH11" s="307" t="s">
        <v>40</v>
      </c>
      <c r="BI11" s="308"/>
      <c r="BJ11" s="308"/>
      <c r="BK11" s="308"/>
      <c r="BL11" s="308"/>
    </row>
    <row r="12" spans="1:83" ht="69" customHeight="1" thickBot="1">
      <c r="A12" s="298"/>
      <c r="B12" s="295"/>
      <c r="C12" s="292"/>
      <c r="D12" s="111" t="s">
        <v>34</v>
      </c>
      <c r="E12" s="97" t="s">
        <v>35</v>
      </c>
      <c r="F12" s="111" t="s">
        <v>34</v>
      </c>
      <c r="G12" s="97" t="s">
        <v>35</v>
      </c>
      <c r="H12" s="98" t="s">
        <v>56</v>
      </c>
      <c r="I12" s="112" t="s">
        <v>32</v>
      </c>
      <c r="J12" s="113"/>
      <c r="K12" s="100" t="s">
        <v>45</v>
      </c>
      <c r="L12" s="101" t="s">
        <v>46</v>
      </c>
      <c r="M12" s="100" t="s">
        <v>52</v>
      </c>
      <c r="N12" s="11" t="s">
        <v>48</v>
      </c>
      <c r="O12" s="102" t="s">
        <v>65</v>
      </c>
      <c r="P12" s="268"/>
      <c r="Q12" s="115" t="s">
        <v>67</v>
      </c>
      <c r="R12" s="116" t="s">
        <v>66</v>
      </c>
      <c r="S12" s="116" t="s">
        <v>45</v>
      </c>
      <c r="T12" s="117" t="s">
        <v>46</v>
      </c>
      <c r="U12" s="118" t="s">
        <v>52</v>
      </c>
      <c r="V12" s="119" t="s">
        <v>68</v>
      </c>
      <c r="W12" s="120" t="s">
        <v>71</v>
      </c>
      <c r="X12" s="121" t="s">
        <v>72</v>
      </c>
      <c r="Y12" s="288"/>
      <c r="Z12" s="252" t="s">
        <v>33</v>
      </c>
      <c r="AA12" s="96" t="s">
        <v>34</v>
      </c>
      <c r="AB12" s="97" t="s">
        <v>35</v>
      </c>
      <c r="AC12" s="96" t="s">
        <v>34</v>
      </c>
      <c r="AD12" s="97" t="s">
        <v>35</v>
      </c>
      <c r="AE12" s="98" t="s">
        <v>31</v>
      </c>
      <c r="AF12" s="98" t="s">
        <v>32</v>
      </c>
      <c r="AG12" s="99"/>
      <c r="AH12" s="100" t="s">
        <v>45</v>
      </c>
      <c r="AI12" s="101" t="s">
        <v>46</v>
      </c>
      <c r="AJ12" s="100" t="s">
        <v>47</v>
      </c>
      <c r="AK12" s="11" t="s">
        <v>48</v>
      </c>
      <c r="AL12" s="102" t="s">
        <v>65</v>
      </c>
      <c r="AM12" s="269"/>
      <c r="AN12" s="103" t="s">
        <v>67</v>
      </c>
      <c r="AO12" s="104" t="s">
        <v>66</v>
      </c>
      <c r="AP12" s="105" t="s">
        <v>45</v>
      </c>
      <c r="AQ12" s="106" t="s">
        <v>46</v>
      </c>
      <c r="AR12" s="107" t="s">
        <v>52</v>
      </c>
      <c r="AS12" s="75" t="s">
        <v>68</v>
      </c>
      <c r="AU12" s="12" t="s">
        <v>34</v>
      </c>
      <c r="AV12" s="8" t="s">
        <v>35</v>
      </c>
      <c r="AW12" s="13" t="s">
        <v>30</v>
      </c>
      <c r="AX12" s="8" t="s">
        <v>35</v>
      </c>
      <c r="AY12" s="9" t="s">
        <v>31</v>
      </c>
      <c r="AZ12" s="9" t="s">
        <v>32</v>
      </c>
      <c r="BA12" s="13"/>
      <c r="BB12" s="10" t="s">
        <v>45</v>
      </c>
      <c r="BC12" s="68" t="s">
        <v>46</v>
      </c>
      <c r="BD12" s="10" t="s">
        <v>52</v>
      </c>
      <c r="BE12" s="11" t="s">
        <v>48</v>
      </c>
      <c r="BF12" s="86" t="s">
        <v>65</v>
      </c>
      <c r="BG12" s="269"/>
      <c r="BH12" s="73" t="s">
        <v>67</v>
      </c>
      <c r="BI12" s="74" t="s">
        <v>66</v>
      </c>
      <c r="BJ12" s="14" t="s">
        <v>45</v>
      </c>
      <c r="BK12" s="15" t="s">
        <v>46</v>
      </c>
      <c r="BL12" s="16" t="s">
        <v>52</v>
      </c>
      <c r="BM12" s="80" t="s">
        <v>68</v>
      </c>
    </row>
    <row r="13" spans="1:83" ht="24.9" customHeight="1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</row>
    <row r="14" spans="1:83" ht="24.9" customHeight="1">
      <c r="D14" s="299" t="s">
        <v>38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AA14" s="299" t="s">
        <v>39</v>
      </c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U14" s="299" t="s">
        <v>53</v>
      </c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</row>
    <row r="15" spans="1:83" ht="32.4" customHeight="1">
      <c r="B15" s="17" t="s">
        <v>2</v>
      </c>
      <c r="C15" s="65" t="s">
        <v>86</v>
      </c>
      <c r="D15" s="206">
        <f t="shared" ref="D15:D29" si="0">IF(SUM(AA15,AU15)=0, "-", SUM(AA15,AU15))</f>
        <v>30</v>
      </c>
      <c r="E15" s="206" t="str">
        <f t="shared" ref="E15:E29" si="1">IF(SUM(AB15,AV15)=0, "-", SUM(AB15,AV15))</f>
        <v>-</v>
      </c>
      <c r="F15" s="206" t="str">
        <f t="shared" ref="F15:F29" si="2">IF(SUM(AC15,AW15)=0, "-", SUM(AC15,AW15))</f>
        <v>-</v>
      </c>
      <c r="G15" s="206" t="str">
        <f t="shared" ref="G15:G29" si="3">IF(SUM(AD15,AX15)=0, "-", SUM(AD15,AX15))</f>
        <v>-</v>
      </c>
      <c r="H15" s="206">
        <f t="shared" ref="H15:H29" si="4">IF(SUM(AE15,AY15)=0, "-", SUM(AE15,AY15))</f>
        <v>35</v>
      </c>
      <c r="I15" s="206" t="str">
        <f t="shared" ref="I15:I29" si="5">IF(SUM(AF15,AZ15)=0, "-", SUM(AF15,AZ15))</f>
        <v>-</v>
      </c>
      <c r="J15" s="206" t="str">
        <f t="shared" ref="J15:J29" si="6">IF(SUM(AG15,BA15)=0, "-", SUM(AG15,BA15))</f>
        <v>-</v>
      </c>
      <c r="K15" s="207" t="str">
        <f t="shared" ref="K15:K29" si="7">IF(SUM(AH15,BB15)=0, "-", SUM(AH15,BB15))</f>
        <v>-</v>
      </c>
      <c r="L15" s="208" t="str">
        <f t="shared" ref="L15:L29" si="8">IF(SUM(AI15,BC15)=0, "-", SUM(AI15,BC15))</f>
        <v>-</v>
      </c>
      <c r="M15" s="207" t="str">
        <f t="shared" ref="M15:M29" si="9">IF(SUM(AJ15,BD15)=0, "-", SUM(AJ15,BD15))</f>
        <v>-</v>
      </c>
      <c r="N15" s="209">
        <f t="shared" ref="N15:N35" si="10">IF(SUM(D15:M15)=0, "-", SUM(D15:M15))</f>
        <v>65</v>
      </c>
      <c r="O15" s="210" t="str">
        <f>IF(SUM(AL15,BF15)=0, "-", SUM(AL15,BF15))</f>
        <v>-</v>
      </c>
      <c r="P15" s="211">
        <f t="shared" ref="P15:P35" si="11">IF(SUM(AM15,BG15)=0, "-", SUM(AM15,BG15))</f>
        <v>4</v>
      </c>
      <c r="Q15" s="212">
        <f t="shared" ref="Q15:Q35" si="12">IF(SUM(AN15,BH15)=0, "-", SUM(AN15,BH15))</f>
        <v>4</v>
      </c>
      <c r="R15" s="212" t="str">
        <f t="shared" ref="R15:R35" si="13">IF(SUM(AO15,BI15)=0, "-", SUM(AO15,BI15))</f>
        <v>-</v>
      </c>
      <c r="S15" s="212" t="str">
        <f t="shared" ref="S15:S35" si="14">IF(SUM(AP15,BJ15)=0, "-", SUM(AP15,BJ15))</f>
        <v>-</v>
      </c>
      <c r="T15" s="212" t="str">
        <f t="shared" ref="T15:T35" si="15">IF(SUM(AQ15,BK15)=0, "-", SUM(AQ15,BK15))</f>
        <v>-</v>
      </c>
      <c r="U15" s="212" t="str">
        <f t="shared" ref="U15:U35" si="16">IF(SUM(AR15,BL15)=0, "-", SUM(AR15,BL15))</f>
        <v>-</v>
      </c>
      <c r="V15" s="77"/>
      <c r="W15" s="122" t="s">
        <v>76</v>
      </c>
      <c r="X15" s="123">
        <v>1</v>
      </c>
      <c r="Y15" s="147" t="s">
        <v>79</v>
      </c>
      <c r="Z15" s="147">
        <v>35</v>
      </c>
      <c r="AA15" s="153">
        <v>20</v>
      </c>
      <c r="AB15" s="154"/>
      <c r="AC15" s="154"/>
      <c r="AD15" s="154"/>
      <c r="AE15" s="154">
        <v>20</v>
      </c>
      <c r="AF15" s="154"/>
      <c r="AG15" s="154"/>
      <c r="AH15" s="155"/>
      <c r="AI15" s="156"/>
      <c r="AJ15" s="127"/>
      <c r="AK15" s="217">
        <f>IF(SUM(AA15:AJ15)=0, "-", SUM(AA15:AJ15))</f>
        <v>40</v>
      </c>
      <c r="AL15" s="141"/>
      <c r="AM15" s="211">
        <f t="shared" ref="AM15:AM35" si="17">IF(SUM(AN15:AR15)=0, "-", SUM(AN15:AR15))</f>
        <v>3</v>
      </c>
      <c r="AN15" s="168">
        <v>3</v>
      </c>
      <c r="AO15" s="168"/>
      <c r="AP15" s="169"/>
      <c r="AQ15" s="170"/>
      <c r="AR15" s="170"/>
      <c r="AS15" s="171"/>
      <c r="AT15" s="147"/>
      <c r="AU15" s="153">
        <v>10</v>
      </c>
      <c r="AV15" s="154"/>
      <c r="AW15" s="154"/>
      <c r="AX15" s="154"/>
      <c r="AY15" s="154">
        <v>15</v>
      </c>
      <c r="AZ15" s="154"/>
      <c r="BA15" s="154"/>
      <c r="BB15" s="155"/>
      <c r="BC15" s="156"/>
      <c r="BD15" s="178"/>
      <c r="BE15" s="220">
        <f t="shared" ref="BE15:BE35" si="18">IF(SUM(AU15:BD15)=0, "-", SUM(AU15:BD15))</f>
        <v>25</v>
      </c>
      <c r="BF15" s="141"/>
      <c r="BG15" s="211">
        <f t="shared" ref="BG15:BG35" si="19">IF(SUM(BH15:BL15)=0, "-", SUM(BH15:BL15))</f>
        <v>1</v>
      </c>
      <c r="BH15" s="108">
        <v>1</v>
      </c>
      <c r="BI15" s="108"/>
      <c r="BJ15" s="109"/>
      <c r="BK15" s="110"/>
      <c r="BL15" s="110"/>
      <c r="BM15" s="81"/>
    </row>
    <row r="16" spans="1:83" ht="29.4" customHeight="1">
      <c r="B16" s="17" t="s">
        <v>3</v>
      </c>
      <c r="C16" s="66" t="s">
        <v>87</v>
      </c>
      <c r="D16" s="206">
        <f t="shared" si="0"/>
        <v>60</v>
      </c>
      <c r="E16" s="206" t="str">
        <f t="shared" si="1"/>
        <v>-</v>
      </c>
      <c r="F16" s="206" t="str">
        <f t="shared" si="2"/>
        <v>-</v>
      </c>
      <c r="G16" s="206" t="str">
        <f t="shared" si="3"/>
        <v>-</v>
      </c>
      <c r="H16" s="206">
        <f t="shared" si="4"/>
        <v>40</v>
      </c>
      <c r="I16" s="206" t="str">
        <f t="shared" si="5"/>
        <v>-</v>
      </c>
      <c r="J16" s="206" t="str">
        <f t="shared" si="6"/>
        <v>-</v>
      </c>
      <c r="K16" s="207" t="str">
        <f t="shared" si="7"/>
        <v>-</v>
      </c>
      <c r="L16" s="208" t="str">
        <f t="shared" si="8"/>
        <v>-</v>
      </c>
      <c r="M16" s="207" t="str">
        <f t="shared" si="9"/>
        <v>-</v>
      </c>
      <c r="N16" s="209">
        <f t="shared" si="10"/>
        <v>100</v>
      </c>
      <c r="O16" s="210" t="str">
        <f>IF(SUM(AL16,BF16)=0, "-", SUM(AL16,BF16))</f>
        <v>-</v>
      </c>
      <c r="P16" s="211">
        <f t="shared" si="11"/>
        <v>6</v>
      </c>
      <c r="Q16" s="212">
        <f t="shared" si="12"/>
        <v>6</v>
      </c>
      <c r="R16" s="212" t="str">
        <f t="shared" si="13"/>
        <v>-</v>
      </c>
      <c r="S16" s="212" t="str">
        <f t="shared" si="14"/>
        <v>-</v>
      </c>
      <c r="T16" s="212" t="str">
        <f t="shared" si="15"/>
        <v>-</v>
      </c>
      <c r="U16" s="212" t="str">
        <f t="shared" si="16"/>
        <v>-</v>
      </c>
      <c r="V16" s="77"/>
      <c r="W16" s="122" t="s">
        <v>76</v>
      </c>
      <c r="X16" s="123">
        <v>2</v>
      </c>
      <c r="Y16" s="147" t="s">
        <v>79</v>
      </c>
      <c r="Z16" s="147">
        <v>15</v>
      </c>
      <c r="AA16" s="157">
        <v>30</v>
      </c>
      <c r="AB16" s="158"/>
      <c r="AC16" s="159"/>
      <c r="AD16" s="159"/>
      <c r="AE16" s="159">
        <v>20</v>
      </c>
      <c r="AF16" s="159"/>
      <c r="AG16" s="159"/>
      <c r="AH16" s="160"/>
      <c r="AI16" s="161"/>
      <c r="AJ16" s="129"/>
      <c r="AK16" s="217">
        <f t="shared" ref="AK16:AK35" si="20">IF(SUM(AA16:AJ16)=0, "-", SUM(AA16:AJ16))</f>
        <v>50</v>
      </c>
      <c r="AL16" s="89"/>
      <c r="AM16" s="211">
        <f t="shared" si="17"/>
        <v>3</v>
      </c>
      <c r="AN16" s="172">
        <v>3</v>
      </c>
      <c r="AO16" s="172"/>
      <c r="AP16" s="173"/>
      <c r="AQ16" s="174"/>
      <c r="AR16" s="174"/>
      <c r="AS16" s="171"/>
      <c r="AT16" s="147"/>
      <c r="AU16" s="157">
        <v>30</v>
      </c>
      <c r="AV16" s="158"/>
      <c r="AW16" s="159"/>
      <c r="AX16" s="159"/>
      <c r="AY16" s="159">
        <v>20</v>
      </c>
      <c r="AZ16" s="159"/>
      <c r="BA16" s="159"/>
      <c r="BB16" s="160"/>
      <c r="BC16" s="161"/>
      <c r="BD16" s="179"/>
      <c r="BE16" s="220">
        <f t="shared" si="18"/>
        <v>50</v>
      </c>
      <c r="BF16" s="89"/>
      <c r="BG16" s="211">
        <f t="shared" si="19"/>
        <v>3</v>
      </c>
      <c r="BH16" s="41">
        <v>3</v>
      </c>
      <c r="BI16" s="41"/>
      <c r="BJ16" s="42"/>
      <c r="BK16" s="43"/>
      <c r="BL16" s="43"/>
      <c r="BM16" s="81"/>
    </row>
    <row r="17" spans="2:65" ht="19.95" customHeight="1">
      <c r="B17" s="17" t="s">
        <v>4</v>
      </c>
      <c r="C17" s="65" t="s">
        <v>88</v>
      </c>
      <c r="D17" s="206">
        <f t="shared" si="0"/>
        <v>15</v>
      </c>
      <c r="E17" s="206" t="str">
        <f t="shared" si="1"/>
        <v>-</v>
      </c>
      <c r="F17" s="206" t="str">
        <f t="shared" si="2"/>
        <v>-</v>
      </c>
      <c r="G17" s="206" t="str">
        <f t="shared" si="3"/>
        <v>-</v>
      </c>
      <c r="H17" s="206">
        <f t="shared" si="4"/>
        <v>15</v>
      </c>
      <c r="I17" s="206" t="str">
        <f t="shared" si="5"/>
        <v>-</v>
      </c>
      <c r="J17" s="206" t="str">
        <f t="shared" si="6"/>
        <v>-</v>
      </c>
      <c r="K17" s="207" t="str">
        <f t="shared" si="7"/>
        <v>-</v>
      </c>
      <c r="L17" s="208" t="str">
        <f t="shared" si="8"/>
        <v>-</v>
      </c>
      <c r="M17" s="207" t="str">
        <f t="shared" si="9"/>
        <v>-</v>
      </c>
      <c r="N17" s="209">
        <f t="shared" si="10"/>
        <v>30</v>
      </c>
      <c r="O17" s="210" t="str">
        <f t="shared" ref="O17:O35" si="21">IF(SUM(AL17,BF17)=0, "-", SUM(AL17,BF17))</f>
        <v>-</v>
      </c>
      <c r="P17" s="211">
        <f t="shared" si="11"/>
        <v>2</v>
      </c>
      <c r="Q17" s="212">
        <f t="shared" si="12"/>
        <v>2</v>
      </c>
      <c r="R17" s="212" t="str">
        <f t="shared" si="13"/>
        <v>-</v>
      </c>
      <c r="S17" s="212" t="str">
        <f t="shared" si="14"/>
        <v>-</v>
      </c>
      <c r="T17" s="212" t="str">
        <f t="shared" si="15"/>
        <v>-</v>
      </c>
      <c r="U17" s="212" t="str">
        <f t="shared" si="16"/>
        <v>-</v>
      </c>
      <c r="V17" s="77"/>
      <c r="W17" s="122" t="s">
        <v>76</v>
      </c>
      <c r="X17" s="123">
        <v>2</v>
      </c>
      <c r="Y17" s="147" t="s">
        <v>79</v>
      </c>
      <c r="Z17" s="147">
        <v>30</v>
      </c>
      <c r="AA17" s="162">
        <v>15</v>
      </c>
      <c r="AB17" s="159"/>
      <c r="AC17" s="159"/>
      <c r="AD17" s="159"/>
      <c r="AE17" s="159">
        <v>15</v>
      </c>
      <c r="AF17" s="159"/>
      <c r="AG17" s="159"/>
      <c r="AH17" s="160"/>
      <c r="AI17" s="161"/>
      <c r="AJ17" s="129"/>
      <c r="AK17" s="217">
        <f t="shared" si="20"/>
        <v>30</v>
      </c>
      <c r="AL17" s="89"/>
      <c r="AM17" s="211">
        <f t="shared" si="17"/>
        <v>2</v>
      </c>
      <c r="AN17" s="172">
        <v>2</v>
      </c>
      <c r="AO17" s="172"/>
      <c r="AP17" s="173"/>
      <c r="AQ17" s="174"/>
      <c r="AR17" s="174"/>
      <c r="AS17" s="171"/>
      <c r="AT17" s="147"/>
      <c r="AU17" s="162"/>
      <c r="AV17" s="159"/>
      <c r="AW17" s="159"/>
      <c r="AX17" s="159"/>
      <c r="AY17" s="159"/>
      <c r="AZ17" s="159"/>
      <c r="BA17" s="159"/>
      <c r="BB17" s="160"/>
      <c r="BC17" s="161"/>
      <c r="BD17" s="179"/>
      <c r="BE17" s="220" t="str">
        <f t="shared" si="18"/>
        <v>-</v>
      </c>
      <c r="BF17" s="89"/>
      <c r="BG17" s="211" t="str">
        <f t="shared" si="19"/>
        <v>-</v>
      </c>
      <c r="BH17" s="41"/>
      <c r="BI17" s="41"/>
      <c r="BJ17" s="42"/>
      <c r="BK17" s="43"/>
      <c r="BL17" s="43"/>
      <c r="BM17" s="81"/>
    </row>
    <row r="18" spans="2:65" ht="23.4" customHeight="1">
      <c r="B18" s="17" t="s">
        <v>5</v>
      </c>
      <c r="C18" s="65" t="s">
        <v>89</v>
      </c>
      <c r="D18" s="206">
        <f t="shared" si="0"/>
        <v>5</v>
      </c>
      <c r="E18" s="206" t="str">
        <f t="shared" si="1"/>
        <v>-</v>
      </c>
      <c r="F18" s="206" t="str">
        <f t="shared" si="2"/>
        <v>-</v>
      </c>
      <c r="G18" s="206" t="str">
        <f t="shared" si="3"/>
        <v>-</v>
      </c>
      <c r="H18" s="206">
        <f t="shared" si="4"/>
        <v>10</v>
      </c>
      <c r="I18" s="206" t="str">
        <f t="shared" si="5"/>
        <v>-</v>
      </c>
      <c r="J18" s="206" t="str">
        <f t="shared" si="6"/>
        <v>-</v>
      </c>
      <c r="K18" s="207" t="str">
        <f t="shared" si="7"/>
        <v>-</v>
      </c>
      <c r="L18" s="208" t="str">
        <f t="shared" si="8"/>
        <v>-</v>
      </c>
      <c r="M18" s="207" t="str">
        <f t="shared" si="9"/>
        <v>-</v>
      </c>
      <c r="N18" s="209">
        <f t="shared" si="10"/>
        <v>15</v>
      </c>
      <c r="O18" s="210" t="str">
        <f t="shared" si="21"/>
        <v>-</v>
      </c>
      <c r="P18" s="211">
        <f t="shared" si="11"/>
        <v>1</v>
      </c>
      <c r="Q18" s="212">
        <f t="shared" si="12"/>
        <v>1</v>
      </c>
      <c r="R18" s="212" t="str">
        <f t="shared" si="13"/>
        <v>-</v>
      </c>
      <c r="S18" s="212" t="str">
        <f t="shared" si="14"/>
        <v>-</v>
      </c>
      <c r="T18" s="212" t="str">
        <f t="shared" si="15"/>
        <v>-</v>
      </c>
      <c r="U18" s="212" t="str">
        <f t="shared" si="16"/>
        <v>-</v>
      </c>
      <c r="V18" s="77"/>
      <c r="W18" s="123" t="s">
        <v>162</v>
      </c>
      <c r="X18" s="123">
        <v>1</v>
      </c>
      <c r="Y18" s="147" t="s">
        <v>79</v>
      </c>
      <c r="Z18" s="147">
        <v>15</v>
      </c>
      <c r="AA18" s="162">
        <v>5</v>
      </c>
      <c r="AB18" s="159"/>
      <c r="AC18" s="159"/>
      <c r="AD18" s="159"/>
      <c r="AE18" s="159">
        <v>10</v>
      </c>
      <c r="AF18" s="159"/>
      <c r="AG18" s="159"/>
      <c r="AH18" s="160"/>
      <c r="AI18" s="161"/>
      <c r="AJ18" s="129"/>
      <c r="AK18" s="217">
        <f t="shared" si="20"/>
        <v>15</v>
      </c>
      <c r="AL18" s="89"/>
      <c r="AM18" s="211">
        <f t="shared" si="17"/>
        <v>1</v>
      </c>
      <c r="AN18" s="172">
        <v>1</v>
      </c>
      <c r="AO18" s="172"/>
      <c r="AP18" s="173"/>
      <c r="AQ18" s="174"/>
      <c r="AR18" s="174"/>
      <c r="AS18" s="171"/>
      <c r="AT18" s="147"/>
      <c r="AU18" s="162"/>
      <c r="AV18" s="159"/>
      <c r="AW18" s="159"/>
      <c r="AX18" s="159"/>
      <c r="AY18" s="159"/>
      <c r="AZ18" s="159"/>
      <c r="BA18" s="159"/>
      <c r="BB18" s="160"/>
      <c r="BC18" s="161"/>
      <c r="BD18" s="179"/>
      <c r="BE18" s="220" t="str">
        <f t="shared" si="18"/>
        <v>-</v>
      </c>
      <c r="BF18" s="89"/>
      <c r="BG18" s="211" t="str">
        <f t="shared" si="19"/>
        <v>-</v>
      </c>
      <c r="BH18" s="41"/>
      <c r="BI18" s="41"/>
      <c r="BJ18" s="42"/>
      <c r="BK18" s="43"/>
      <c r="BL18" s="43"/>
      <c r="BM18" s="81"/>
    </row>
    <row r="19" spans="2:65" ht="25.95" customHeight="1">
      <c r="B19" s="17" t="s">
        <v>6</v>
      </c>
      <c r="C19" s="65" t="s">
        <v>75</v>
      </c>
      <c r="D19" s="206">
        <f t="shared" si="0"/>
        <v>5</v>
      </c>
      <c r="E19" s="206" t="str">
        <f t="shared" si="1"/>
        <v>-</v>
      </c>
      <c r="F19" s="206" t="str">
        <f t="shared" si="2"/>
        <v>-</v>
      </c>
      <c r="G19" s="206" t="str">
        <f t="shared" si="3"/>
        <v>-</v>
      </c>
      <c r="H19" s="206" t="str">
        <f t="shared" si="4"/>
        <v>-</v>
      </c>
      <c r="I19" s="206" t="str">
        <f t="shared" si="5"/>
        <v>-</v>
      </c>
      <c r="J19" s="206" t="str">
        <f t="shared" si="6"/>
        <v>-</v>
      </c>
      <c r="K19" s="207" t="str">
        <f t="shared" si="7"/>
        <v>-</v>
      </c>
      <c r="L19" s="208" t="str">
        <f t="shared" si="8"/>
        <v>-</v>
      </c>
      <c r="M19" s="207" t="str">
        <f t="shared" si="9"/>
        <v>-</v>
      </c>
      <c r="N19" s="209">
        <f t="shared" si="10"/>
        <v>5</v>
      </c>
      <c r="O19" s="210" t="str">
        <f t="shared" si="21"/>
        <v>-</v>
      </c>
      <c r="P19" s="211" t="str">
        <f t="shared" si="11"/>
        <v>-</v>
      </c>
      <c r="Q19" s="212" t="str">
        <f t="shared" si="12"/>
        <v>-</v>
      </c>
      <c r="R19" s="212" t="str">
        <f t="shared" si="13"/>
        <v>-</v>
      </c>
      <c r="S19" s="212" t="str">
        <f t="shared" si="14"/>
        <v>-</v>
      </c>
      <c r="T19" s="212" t="str">
        <f t="shared" si="15"/>
        <v>-</v>
      </c>
      <c r="U19" s="212" t="str">
        <f t="shared" si="16"/>
        <v>-</v>
      </c>
      <c r="V19" s="77"/>
      <c r="W19" s="123" t="s">
        <v>162</v>
      </c>
      <c r="X19" s="123">
        <v>1</v>
      </c>
      <c r="Y19" s="147" t="s">
        <v>79</v>
      </c>
      <c r="Z19" s="147"/>
      <c r="AA19" s="162">
        <v>5</v>
      </c>
      <c r="AB19" s="159"/>
      <c r="AC19" s="159"/>
      <c r="AD19" s="159"/>
      <c r="AE19" s="159"/>
      <c r="AF19" s="159"/>
      <c r="AG19" s="159"/>
      <c r="AH19" s="160"/>
      <c r="AI19" s="161"/>
      <c r="AJ19" s="129"/>
      <c r="AK19" s="217">
        <f t="shared" si="20"/>
        <v>5</v>
      </c>
      <c r="AL19" s="89"/>
      <c r="AM19" s="211" t="str">
        <f t="shared" si="17"/>
        <v>-</v>
      </c>
      <c r="AN19" s="172"/>
      <c r="AO19" s="172"/>
      <c r="AP19" s="173"/>
      <c r="AQ19" s="174"/>
      <c r="AR19" s="174"/>
      <c r="AS19" s="171"/>
      <c r="AT19" s="147"/>
      <c r="AU19" s="162"/>
      <c r="AV19" s="159"/>
      <c r="AW19" s="159"/>
      <c r="AX19" s="159"/>
      <c r="AY19" s="159"/>
      <c r="AZ19" s="159"/>
      <c r="BA19" s="159"/>
      <c r="BB19" s="160"/>
      <c r="BC19" s="161"/>
      <c r="BD19" s="179"/>
      <c r="BE19" s="220" t="str">
        <f t="shared" si="18"/>
        <v>-</v>
      </c>
      <c r="BF19" s="89"/>
      <c r="BG19" s="211" t="str">
        <f t="shared" si="19"/>
        <v>-</v>
      </c>
      <c r="BH19" s="41"/>
      <c r="BI19" s="41"/>
      <c r="BJ19" s="42"/>
      <c r="BK19" s="43"/>
      <c r="BL19" s="43"/>
      <c r="BM19" s="81"/>
    </row>
    <row r="20" spans="2:65" ht="23.25" customHeight="1">
      <c r="B20" s="17" t="s">
        <v>7</v>
      </c>
      <c r="C20" s="65" t="s">
        <v>90</v>
      </c>
      <c r="D20" s="206">
        <f t="shared" si="0"/>
        <v>3</v>
      </c>
      <c r="E20" s="206" t="str">
        <f t="shared" si="1"/>
        <v>-</v>
      </c>
      <c r="F20" s="206">
        <f t="shared" si="2"/>
        <v>2</v>
      </c>
      <c r="G20" s="206" t="str">
        <f t="shared" si="3"/>
        <v>-</v>
      </c>
      <c r="H20" s="206" t="str">
        <f t="shared" si="4"/>
        <v>-</v>
      </c>
      <c r="I20" s="206">
        <f t="shared" si="5"/>
        <v>5</v>
      </c>
      <c r="J20" s="206" t="str">
        <f t="shared" si="6"/>
        <v>-</v>
      </c>
      <c r="K20" s="207" t="str">
        <f t="shared" si="7"/>
        <v>-</v>
      </c>
      <c r="L20" s="208" t="str">
        <f t="shared" si="8"/>
        <v>-</v>
      </c>
      <c r="M20" s="207" t="str">
        <f t="shared" si="9"/>
        <v>-</v>
      </c>
      <c r="N20" s="209">
        <f t="shared" si="10"/>
        <v>10</v>
      </c>
      <c r="O20" s="210" t="str">
        <f t="shared" si="21"/>
        <v>-</v>
      </c>
      <c r="P20" s="211">
        <f t="shared" si="11"/>
        <v>1</v>
      </c>
      <c r="Q20" s="212">
        <f t="shared" si="12"/>
        <v>1</v>
      </c>
      <c r="R20" s="212" t="str">
        <f t="shared" si="13"/>
        <v>-</v>
      </c>
      <c r="S20" s="212" t="str">
        <f t="shared" si="14"/>
        <v>-</v>
      </c>
      <c r="T20" s="212" t="str">
        <f t="shared" si="15"/>
        <v>-</v>
      </c>
      <c r="U20" s="212" t="str">
        <f t="shared" si="16"/>
        <v>-</v>
      </c>
      <c r="V20" s="77"/>
      <c r="W20" s="123" t="s">
        <v>162</v>
      </c>
      <c r="X20" s="123">
        <v>1</v>
      </c>
      <c r="Y20" s="147" t="s">
        <v>79</v>
      </c>
      <c r="Z20" s="147">
        <v>15</v>
      </c>
      <c r="AA20" s="162">
        <v>3</v>
      </c>
      <c r="AB20" s="159"/>
      <c r="AC20" s="159">
        <v>2</v>
      </c>
      <c r="AD20" s="159"/>
      <c r="AE20" s="159"/>
      <c r="AF20" s="159">
        <v>5</v>
      </c>
      <c r="AG20" s="159"/>
      <c r="AH20" s="160"/>
      <c r="AI20" s="161"/>
      <c r="AJ20" s="129"/>
      <c r="AK20" s="217">
        <f t="shared" si="20"/>
        <v>10</v>
      </c>
      <c r="AL20" s="89"/>
      <c r="AM20" s="211">
        <f t="shared" si="17"/>
        <v>1</v>
      </c>
      <c r="AN20" s="172">
        <v>1</v>
      </c>
      <c r="AO20" s="172"/>
      <c r="AP20" s="173"/>
      <c r="AQ20" s="174"/>
      <c r="AR20" s="174"/>
      <c r="AS20" s="171"/>
      <c r="AT20" s="147"/>
      <c r="AU20" s="162"/>
      <c r="AV20" s="159"/>
      <c r="AW20" s="159"/>
      <c r="AX20" s="159"/>
      <c r="AY20" s="159"/>
      <c r="AZ20" s="159"/>
      <c r="BA20" s="159"/>
      <c r="BB20" s="160"/>
      <c r="BC20" s="161"/>
      <c r="BD20" s="179"/>
      <c r="BE20" s="220" t="str">
        <f t="shared" si="18"/>
        <v>-</v>
      </c>
      <c r="BF20" s="89"/>
      <c r="BG20" s="211" t="str">
        <f t="shared" si="19"/>
        <v>-</v>
      </c>
      <c r="BH20" s="41"/>
      <c r="BI20" s="41"/>
      <c r="BJ20" s="42"/>
      <c r="BK20" s="43"/>
      <c r="BL20" s="43"/>
      <c r="BM20" s="81"/>
    </row>
    <row r="21" spans="2:65" ht="24.6" customHeight="1">
      <c r="B21" s="17" t="s">
        <v>8</v>
      </c>
      <c r="C21" s="65" t="s">
        <v>91</v>
      </c>
      <c r="D21" s="206">
        <f t="shared" si="0"/>
        <v>10</v>
      </c>
      <c r="E21" s="206" t="str">
        <f t="shared" si="1"/>
        <v>-</v>
      </c>
      <c r="F21" s="206" t="str">
        <f t="shared" si="2"/>
        <v>-</v>
      </c>
      <c r="G21" s="206" t="str">
        <f t="shared" si="3"/>
        <v>-</v>
      </c>
      <c r="H21" s="206">
        <f t="shared" si="4"/>
        <v>5</v>
      </c>
      <c r="I21" s="206" t="str">
        <f t="shared" si="5"/>
        <v>-</v>
      </c>
      <c r="J21" s="206" t="str">
        <f t="shared" si="6"/>
        <v>-</v>
      </c>
      <c r="K21" s="207" t="str">
        <f t="shared" si="7"/>
        <v>-</v>
      </c>
      <c r="L21" s="208" t="str">
        <f t="shared" si="8"/>
        <v>-</v>
      </c>
      <c r="M21" s="207" t="str">
        <f t="shared" si="9"/>
        <v>-</v>
      </c>
      <c r="N21" s="209">
        <f t="shared" si="10"/>
        <v>15</v>
      </c>
      <c r="O21" s="210" t="str">
        <f t="shared" si="21"/>
        <v>-</v>
      </c>
      <c r="P21" s="211">
        <f t="shared" si="11"/>
        <v>1</v>
      </c>
      <c r="Q21" s="212">
        <f t="shared" si="12"/>
        <v>1</v>
      </c>
      <c r="R21" s="212" t="str">
        <f t="shared" si="13"/>
        <v>-</v>
      </c>
      <c r="S21" s="212" t="str">
        <f t="shared" si="14"/>
        <v>-</v>
      </c>
      <c r="T21" s="212" t="str">
        <f t="shared" si="15"/>
        <v>-</v>
      </c>
      <c r="U21" s="212" t="str">
        <f t="shared" si="16"/>
        <v>-</v>
      </c>
      <c r="V21" s="77"/>
      <c r="W21" s="123" t="s">
        <v>162</v>
      </c>
      <c r="X21" s="123">
        <v>1</v>
      </c>
      <c r="Y21" s="147" t="s">
        <v>79</v>
      </c>
      <c r="Z21" s="147">
        <v>10</v>
      </c>
      <c r="AA21" s="162">
        <v>10</v>
      </c>
      <c r="AB21" s="159"/>
      <c r="AC21" s="159"/>
      <c r="AD21" s="159"/>
      <c r="AE21" s="159">
        <v>5</v>
      </c>
      <c r="AF21" s="159"/>
      <c r="AG21" s="159"/>
      <c r="AH21" s="160"/>
      <c r="AI21" s="161"/>
      <c r="AJ21" s="129"/>
      <c r="AK21" s="217">
        <f t="shared" si="20"/>
        <v>15</v>
      </c>
      <c r="AL21" s="89"/>
      <c r="AM21" s="211">
        <f t="shared" si="17"/>
        <v>1</v>
      </c>
      <c r="AN21" s="172">
        <v>1</v>
      </c>
      <c r="AO21" s="172"/>
      <c r="AP21" s="173"/>
      <c r="AQ21" s="174"/>
      <c r="AR21" s="174"/>
      <c r="AS21" s="171"/>
      <c r="AT21" s="147"/>
      <c r="AU21" s="162"/>
      <c r="AV21" s="159"/>
      <c r="AW21" s="159"/>
      <c r="AX21" s="159"/>
      <c r="AY21" s="159"/>
      <c r="AZ21" s="159"/>
      <c r="BA21" s="159"/>
      <c r="BB21" s="160"/>
      <c r="BC21" s="161"/>
      <c r="BD21" s="179"/>
      <c r="BE21" s="220" t="str">
        <f t="shared" si="18"/>
        <v>-</v>
      </c>
      <c r="BF21" s="89"/>
      <c r="BG21" s="211" t="str">
        <f t="shared" si="19"/>
        <v>-</v>
      </c>
      <c r="BH21" s="41"/>
      <c r="BI21" s="41"/>
      <c r="BJ21" s="42"/>
      <c r="BK21" s="43"/>
      <c r="BL21" s="43"/>
      <c r="BM21" s="81"/>
    </row>
    <row r="22" spans="2:65" ht="36" customHeight="1">
      <c r="B22" s="17" t="s">
        <v>9</v>
      </c>
      <c r="C22" s="65" t="s">
        <v>92</v>
      </c>
      <c r="D22" s="206">
        <f t="shared" si="0"/>
        <v>5</v>
      </c>
      <c r="E22" s="206" t="str">
        <f t="shared" si="1"/>
        <v>-</v>
      </c>
      <c r="F22" s="206">
        <f t="shared" si="2"/>
        <v>10</v>
      </c>
      <c r="G22" s="206" t="str">
        <f t="shared" si="3"/>
        <v>-</v>
      </c>
      <c r="H22" s="206" t="str">
        <f t="shared" si="4"/>
        <v>-</v>
      </c>
      <c r="I22" s="206" t="str">
        <f t="shared" si="5"/>
        <v>-</v>
      </c>
      <c r="J22" s="206" t="str">
        <f t="shared" si="6"/>
        <v>-</v>
      </c>
      <c r="K22" s="207" t="str">
        <f t="shared" si="7"/>
        <v>-</v>
      </c>
      <c r="L22" s="208" t="str">
        <f t="shared" si="8"/>
        <v>-</v>
      </c>
      <c r="M22" s="207" t="str">
        <f t="shared" si="9"/>
        <v>-</v>
      </c>
      <c r="N22" s="209">
        <f t="shared" si="10"/>
        <v>15</v>
      </c>
      <c r="O22" s="210" t="str">
        <f t="shared" si="21"/>
        <v>-</v>
      </c>
      <c r="P22" s="211">
        <f t="shared" si="11"/>
        <v>2</v>
      </c>
      <c r="Q22" s="212">
        <f t="shared" si="12"/>
        <v>2</v>
      </c>
      <c r="R22" s="212" t="str">
        <f t="shared" si="13"/>
        <v>-</v>
      </c>
      <c r="S22" s="212" t="str">
        <f t="shared" si="14"/>
        <v>-</v>
      </c>
      <c r="T22" s="212" t="str">
        <f t="shared" si="15"/>
        <v>-</v>
      </c>
      <c r="U22" s="212" t="str">
        <f t="shared" si="16"/>
        <v>-</v>
      </c>
      <c r="V22" s="77"/>
      <c r="W22" s="123" t="s">
        <v>162</v>
      </c>
      <c r="X22" s="123">
        <v>1</v>
      </c>
      <c r="Y22" s="147" t="s">
        <v>79</v>
      </c>
      <c r="Z22" s="147">
        <v>35</v>
      </c>
      <c r="AA22" s="162">
        <v>5</v>
      </c>
      <c r="AB22" s="159"/>
      <c r="AC22" s="159">
        <v>10</v>
      </c>
      <c r="AD22" s="159"/>
      <c r="AE22" s="159"/>
      <c r="AF22" s="159"/>
      <c r="AG22" s="159"/>
      <c r="AH22" s="160"/>
      <c r="AI22" s="161"/>
      <c r="AJ22" s="129"/>
      <c r="AK22" s="217">
        <f t="shared" si="20"/>
        <v>15</v>
      </c>
      <c r="AL22" s="89"/>
      <c r="AM22" s="211">
        <f t="shared" si="17"/>
        <v>2</v>
      </c>
      <c r="AN22" s="172">
        <v>2</v>
      </c>
      <c r="AO22" s="172"/>
      <c r="AP22" s="173"/>
      <c r="AQ22" s="174"/>
      <c r="AR22" s="174"/>
      <c r="AS22" s="171"/>
      <c r="AT22" s="147"/>
      <c r="AU22" s="162"/>
      <c r="AV22" s="159"/>
      <c r="AW22" s="159"/>
      <c r="AX22" s="159"/>
      <c r="AY22" s="159"/>
      <c r="AZ22" s="159"/>
      <c r="BA22" s="159"/>
      <c r="BB22" s="160"/>
      <c r="BC22" s="161"/>
      <c r="BD22" s="179"/>
      <c r="BE22" s="220" t="str">
        <f t="shared" si="18"/>
        <v>-</v>
      </c>
      <c r="BF22" s="89"/>
      <c r="BG22" s="211" t="str">
        <f t="shared" si="19"/>
        <v>-</v>
      </c>
      <c r="BH22" s="41"/>
      <c r="BI22" s="41"/>
      <c r="BJ22" s="42"/>
      <c r="BK22" s="43"/>
      <c r="BL22" s="43"/>
      <c r="BM22" s="81"/>
    </row>
    <row r="23" spans="2:65" ht="45" customHeight="1">
      <c r="B23" s="17" t="s">
        <v>10</v>
      </c>
      <c r="C23" s="66" t="s">
        <v>93</v>
      </c>
      <c r="D23" s="206">
        <f t="shared" si="0"/>
        <v>5</v>
      </c>
      <c r="E23" s="206" t="str">
        <f t="shared" si="1"/>
        <v>-</v>
      </c>
      <c r="F23" s="206">
        <f t="shared" si="2"/>
        <v>5</v>
      </c>
      <c r="G23" s="206" t="str">
        <f t="shared" si="3"/>
        <v>-</v>
      </c>
      <c r="H23" s="206" t="str">
        <f t="shared" si="4"/>
        <v>-</v>
      </c>
      <c r="I23" s="206" t="str">
        <f t="shared" si="5"/>
        <v>-</v>
      </c>
      <c r="J23" s="206" t="str">
        <f t="shared" si="6"/>
        <v>-</v>
      </c>
      <c r="K23" s="207" t="str">
        <f t="shared" si="7"/>
        <v>-</v>
      </c>
      <c r="L23" s="208" t="str">
        <f t="shared" si="8"/>
        <v>-</v>
      </c>
      <c r="M23" s="207" t="str">
        <f t="shared" si="9"/>
        <v>-</v>
      </c>
      <c r="N23" s="209">
        <f t="shared" si="10"/>
        <v>10</v>
      </c>
      <c r="O23" s="210" t="str">
        <f t="shared" si="21"/>
        <v>-</v>
      </c>
      <c r="P23" s="211">
        <f t="shared" si="11"/>
        <v>1</v>
      </c>
      <c r="Q23" s="212">
        <f t="shared" si="12"/>
        <v>1</v>
      </c>
      <c r="R23" s="212" t="str">
        <f t="shared" si="13"/>
        <v>-</v>
      </c>
      <c r="S23" s="212" t="str">
        <f t="shared" si="14"/>
        <v>-</v>
      </c>
      <c r="T23" s="212" t="str">
        <f t="shared" si="15"/>
        <v>-</v>
      </c>
      <c r="U23" s="212" t="str">
        <f t="shared" si="16"/>
        <v>-</v>
      </c>
      <c r="V23" s="77"/>
      <c r="W23" s="123" t="s">
        <v>162</v>
      </c>
      <c r="X23" s="123">
        <v>1</v>
      </c>
      <c r="Y23" s="147" t="s">
        <v>79</v>
      </c>
      <c r="Z23" s="147">
        <v>15</v>
      </c>
      <c r="AA23" s="162">
        <v>5</v>
      </c>
      <c r="AB23" s="159"/>
      <c r="AC23" s="159">
        <v>5</v>
      </c>
      <c r="AD23" s="159"/>
      <c r="AE23" s="159"/>
      <c r="AF23" s="159"/>
      <c r="AG23" s="159"/>
      <c r="AH23" s="160"/>
      <c r="AI23" s="161"/>
      <c r="AJ23" s="129"/>
      <c r="AK23" s="217">
        <f t="shared" si="20"/>
        <v>10</v>
      </c>
      <c r="AL23" s="89"/>
      <c r="AM23" s="211">
        <f t="shared" si="17"/>
        <v>1</v>
      </c>
      <c r="AN23" s="172">
        <v>1</v>
      </c>
      <c r="AO23" s="172"/>
      <c r="AP23" s="173"/>
      <c r="AQ23" s="174"/>
      <c r="AR23" s="174"/>
      <c r="AS23" s="171"/>
      <c r="AT23" s="147"/>
      <c r="AU23" s="162"/>
      <c r="AV23" s="159"/>
      <c r="AW23" s="159"/>
      <c r="AX23" s="159"/>
      <c r="AY23" s="159"/>
      <c r="AZ23" s="159"/>
      <c r="BA23" s="159"/>
      <c r="BB23" s="160"/>
      <c r="BC23" s="161"/>
      <c r="BD23" s="179"/>
      <c r="BE23" s="220" t="str">
        <f t="shared" si="18"/>
        <v>-</v>
      </c>
      <c r="BF23" s="89"/>
      <c r="BG23" s="211" t="str">
        <f t="shared" si="19"/>
        <v>-</v>
      </c>
      <c r="BH23" s="41"/>
      <c r="BI23" s="41"/>
      <c r="BJ23" s="42"/>
      <c r="BK23" s="43"/>
      <c r="BL23" s="43"/>
      <c r="BM23" s="81"/>
    </row>
    <row r="24" spans="2:65" ht="24" customHeight="1">
      <c r="B24" s="17" t="s">
        <v>11</v>
      </c>
      <c r="C24" s="65" t="s">
        <v>94</v>
      </c>
      <c r="D24" s="206">
        <f t="shared" si="0"/>
        <v>10</v>
      </c>
      <c r="E24" s="206" t="str">
        <f t="shared" si="1"/>
        <v>-</v>
      </c>
      <c r="F24" s="206" t="str">
        <f t="shared" si="2"/>
        <v>-</v>
      </c>
      <c r="G24" s="206" t="str">
        <f t="shared" si="3"/>
        <v>-</v>
      </c>
      <c r="H24" s="206">
        <f t="shared" si="4"/>
        <v>10</v>
      </c>
      <c r="I24" s="206" t="str">
        <f t="shared" si="5"/>
        <v>-</v>
      </c>
      <c r="J24" s="206" t="str">
        <f t="shared" si="6"/>
        <v>-</v>
      </c>
      <c r="K24" s="207" t="str">
        <f t="shared" si="7"/>
        <v>-</v>
      </c>
      <c r="L24" s="208" t="str">
        <f t="shared" si="8"/>
        <v>-</v>
      </c>
      <c r="M24" s="207" t="str">
        <f t="shared" si="9"/>
        <v>-</v>
      </c>
      <c r="N24" s="209">
        <f t="shared" si="10"/>
        <v>20</v>
      </c>
      <c r="O24" s="210" t="str">
        <f t="shared" si="21"/>
        <v>-</v>
      </c>
      <c r="P24" s="211">
        <f t="shared" si="11"/>
        <v>2</v>
      </c>
      <c r="Q24" s="212">
        <f t="shared" si="12"/>
        <v>2</v>
      </c>
      <c r="R24" s="212" t="str">
        <f t="shared" si="13"/>
        <v>-</v>
      </c>
      <c r="S24" s="212" t="str">
        <f t="shared" si="14"/>
        <v>-</v>
      </c>
      <c r="T24" s="212" t="str">
        <f t="shared" si="15"/>
        <v>-</v>
      </c>
      <c r="U24" s="212" t="str">
        <f t="shared" si="16"/>
        <v>-</v>
      </c>
      <c r="V24" s="77"/>
      <c r="W24" s="123" t="s">
        <v>76</v>
      </c>
      <c r="X24" s="123">
        <v>1</v>
      </c>
      <c r="Y24" s="147" t="s">
        <v>79</v>
      </c>
      <c r="Z24" s="147">
        <v>40</v>
      </c>
      <c r="AA24" s="162">
        <v>10</v>
      </c>
      <c r="AB24" s="159"/>
      <c r="AC24" s="159"/>
      <c r="AD24" s="159"/>
      <c r="AE24" s="159">
        <v>10</v>
      </c>
      <c r="AF24" s="159"/>
      <c r="AG24" s="159"/>
      <c r="AH24" s="160"/>
      <c r="AI24" s="163"/>
      <c r="AJ24" s="40"/>
      <c r="AK24" s="217">
        <f t="shared" si="20"/>
        <v>20</v>
      </c>
      <c r="AL24" s="89"/>
      <c r="AM24" s="211">
        <f t="shared" si="17"/>
        <v>2</v>
      </c>
      <c r="AN24" s="172">
        <v>2</v>
      </c>
      <c r="AO24" s="172"/>
      <c r="AP24" s="173"/>
      <c r="AQ24" s="174"/>
      <c r="AR24" s="174"/>
      <c r="AS24" s="171"/>
      <c r="AT24" s="147"/>
      <c r="AU24" s="162"/>
      <c r="AV24" s="159"/>
      <c r="AW24" s="159"/>
      <c r="AX24" s="159"/>
      <c r="AY24" s="159"/>
      <c r="AZ24" s="159"/>
      <c r="BA24" s="159"/>
      <c r="BB24" s="160"/>
      <c r="BC24" s="163"/>
      <c r="BD24" s="180"/>
      <c r="BE24" s="220" t="str">
        <f t="shared" si="18"/>
        <v>-</v>
      </c>
      <c r="BF24" s="89"/>
      <c r="BG24" s="211" t="str">
        <f>IF(SUM(BH24:BL24)=0, "-", SUM(BH24:BL24))</f>
        <v>-</v>
      </c>
      <c r="BH24" s="41"/>
      <c r="BI24" s="41"/>
      <c r="BJ24" s="42"/>
      <c r="BK24" s="43"/>
      <c r="BL24" s="43"/>
      <c r="BM24" s="81"/>
    </row>
    <row r="25" spans="2:65" ht="24.6" customHeight="1">
      <c r="B25" s="17" t="s">
        <v>13</v>
      </c>
      <c r="C25" s="65" t="s">
        <v>95</v>
      </c>
      <c r="D25" s="206" t="str">
        <f t="shared" si="0"/>
        <v>-</v>
      </c>
      <c r="E25" s="206" t="str">
        <f t="shared" si="1"/>
        <v>-</v>
      </c>
      <c r="F25" s="206" t="str">
        <f t="shared" si="2"/>
        <v>-</v>
      </c>
      <c r="G25" s="206" t="str">
        <f t="shared" si="3"/>
        <v>-</v>
      </c>
      <c r="H25" s="206">
        <f t="shared" si="4"/>
        <v>60</v>
      </c>
      <c r="I25" s="206" t="str">
        <f t="shared" si="5"/>
        <v>-</v>
      </c>
      <c r="J25" s="206" t="str">
        <f t="shared" si="6"/>
        <v>-</v>
      </c>
      <c r="K25" s="207" t="str">
        <f t="shared" si="7"/>
        <v>-</v>
      </c>
      <c r="L25" s="208" t="str">
        <f t="shared" si="8"/>
        <v>-</v>
      </c>
      <c r="M25" s="207" t="str">
        <f t="shared" si="9"/>
        <v>-</v>
      </c>
      <c r="N25" s="209">
        <f t="shared" si="10"/>
        <v>60</v>
      </c>
      <c r="O25" s="210" t="str">
        <f t="shared" si="21"/>
        <v>-</v>
      </c>
      <c r="P25" s="211">
        <f t="shared" si="11"/>
        <v>3</v>
      </c>
      <c r="Q25" s="212">
        <f t="shared" si="12"/>
        <v>3</v>
      </c>
      <c r="R25" s="212" t="str">
        <f t="shared" si="13"/>
        <v>-</v>
      </c>
      <c r="S25" s="212" t="str">
        <f t="shared" si="14"/>
        <v>-</v>
      </c>
      <c r="T25" s="212" t="str">
        <f t="shared" si="15"/>
        <v>-</v>
      </c>
      <c r="U25" s="212" t="str">
        <f t="shared" si="16"/>
        <v>-</v>
      </c>
      <c r="V25" s="77"/>
      <c r="W25" s="123" t="s">
        <v>162</v>
      </c>
      <c r="X25" s="123">
        <v>2</v>
      </c>
      <c r="Y25" s="147" t="s">
        <v>79</v>
      </c>
      <c r="Z25" s="147"/>
      <c r="AA25" s="162"/>
      <c r="AB25" s="159"/>
      <c r="AC25" s="159"/>
      <c r="AD25" s="159"/>
      <c r="AE25" s="159">
        <v>30</v>
      </c>
      <c r="AF25" s="159"/>
      <c r="AG25" s="159"/>
      <c r="AH25" s="160"/>
      <c r="AI25" s="163"/>
      <c r="AJ25" s="40"/>
      <c r="AK25" s="217">
        <f t="shared" si="20"/>
        <v>30</v>
      </c>
      <c r="AL25" s="142"/>
      <c r="AM25" s="211">
        <f t="shared" si="17"/>
        <v>2</v>
      </c>
      <c r="AN25" s="172">
        <v>2</v>
      </c>
      <c r="AO25" s="172"/>
      <c r="AP25" s="173"/>
      <c r="AQ25" s="174"/>
      <c r="AR25" s="174"/>
      <c r="AS25" s="171"/>
      <c r="AT25" s="147"/>
      <c r="AU25" s="162"/>
      <c r="AV25" s="159"/>
      <c r="AW25" s="159"/>
      <c r="AX25" s="159"/>
      <c r="AY25" s="159">
        <v>30</v>
      </c>
      <c r="AZ25" s="159"/>
      <c r="BA25" s="159"/>
      <c r="BB25" s="160"/>
      <c r="BC25" s="163"/>
      <c r="BD25" s="180"/>
      <c r="BE25" s="220">
        <f t="shared" si="18"/>
        <v>30</v>
      </c>
      <c r="BF25" s="142"/>
      <c r="BG25" s="211">
        <f>IF(SUM(BH25:BL25)=0, "-", SUM(BH25:BL25))</f>
        <v>1</v>
      </c>
      <c r="BH25" s="41">
        <v>1</v>
      </c>
      <c r="BI25" s="41"/>
      <c r="BJ25" s="42"/>
      <c r="BK25" s="43"/>
      <c r="BL25" s="43"/>
      <c r="BM25" s="81"/>
    </row>
    <row r="26" spans="2:65" ht="25.95" customHeight="1">
      <c r="B26" s="17" t="s">
        <v>14</v>
      </c>
      <c r="C26" s="65" t="s">
        <v>74</v>
      </c>
      <c r="D26" s="206" t="str">
        <f t="shared" si="0"/>
        <v>-</v>
      </c>
      <c r="E26" s="206" t="str">
        <f t="shared" si="1"/>
        <v>-</v>
      </c>
      <c r="F26" s="206" t="str">
        <f t="shared" si="2"/>
        <v>-</v>
      </c>
      <c r="G26" s="206" t="str">
        <f t="shared" si="3"/>
        <v>-</v>
      </c>
      <c r="H26" s="206">
        <f t="shared" si="4"/>
        <v>30</v>
      </c>
      <c r="I26" s="206" t="str">
        <f t="shared" si="5"/>
        <v>-</v>
      </c>
      <c r="J26" s="206" t="str">
        <f t="shared" si="6"/>
        <v>-</v>
      </c>
      <c r="K26" s="207" t="str">
        <f t="shared" si="7"/>
        <v>-</v>
      </c>
      <c r="L26" s="208" t="str">
        <f t="shared" si="8"/>
        <v>-</v>
      </c>
      <c r="M26" s="207" t="str">
        <f t="shared" si="9"/>
        <v>-</v>
      </c>
      <c r="N26" s="209">
        <f t="shared" si="10"/>
        <v>30</v>
      </c>
      <c r="O26" s="210" t="str">
        <f t="shared" si="21"/>
        <v>-</v>
      </c>
      <c r="P26" s="211" t="str">
        <f t="shared" si="11"/>
        <v>-</v>
      </c>
      <c r="Q26" s="212" t="str">
        <f t="shared" si="12"/>
        <v>-</v>
      </c>
      <c r="R26" s="212" t="str">
        <f t="shared" si="13"/>
        <v>-</v>
      </c>
      <c r="S26" s="213" t="str">
        <f t="shared" si="14"/>
        <v>-</v>
      </c>
      <c r="T26" s="213" t="str">
        <f t="shared" si="15"/>
        <v>-</v>
      </c>
      <c r="U26" s="213" t="str">
        <f t="shared" si="16"/>
        <v>-</v>
      </c>
      <c r="V26" s="77"/>
      <c r="W26" s="123" t="s">
        <v>162</v>
      </c>
      <c r="X26" s="123">
        <v>1</v>
      </c>
      <c r="Y26" s="147" t="s">
        <v>79</v>
      </c>
      <c r="Z26" s="147"/>
      <c r="AA26" s="162"/>
      <c r="AB26" s="159"/>
      <c r="AC26" s="159"/>
      <c r="AD26" s="159"/>
      <c r="AE26" s="159">
        <v>30</v>
      </c>
      <c r="AF26" s="159"/>
      <c r="AG26" s="159"/>
      <c r="AH26" s="160"/>
      <c r="AI26" s="163"/>
      <c r="AJ26" s="40"/>
      <c r="AK26" s="217">
        <f t="shared" si="20"/>
        <v>30</v>
      </c>
      <c r="AL26" s="89"/>
      <c r="AM26" s="211" t="str">
        <f t="shared" si="17"/>
        <v>-</v>
      </c>
      <c r="AN26" s="172"/>
      <c r="AO26" s="172"/>
      <c r="AP26" s="173"/>
      <c r="AQ26" s="174"/>
      <c r="AR26" s="174"/>
      <c r="AS26" s="171"/>
      <c r="AT26" s="147"/>
      <c r="AU26" s="162"/>
      <c r="AV26" s="159"/>
      <c r="AW26" s="159"/>
      <c r="AX26" s="159"/>
      <c r="AY26" s="159"/>
      <c r="AZ26" s="159"/>
      <c r="BA26" s="159"/>
      <c r="BB26" s="160"/>
      <c r="BC26" s="163"/>
      <c r="BD26" s="180"/>
      <c r="BE26" s="220" t="str">
        <f t="shared" si="18"/>
        <v>-</v>
      </c>
      <c r="BF26" s="89"/>
      <c r="BG26" s="211" t="str">
        <f t="shared" si="19"/>
        <v>-</v>
      </c>
      <c r="BH26" s="41"/>
      <c r="BI26" s="41"/>
      <c r="BJ26" s="42"/>
      <c r="BK26" s="43"/>
      <c r="BL26" s="43"/>
      <c r="BM26" s="81"/>
    </row>
    <row r="27" spans="2:65" ht="22.95" customHeight="1">
      <c r="B27" s="17" t="s">
        <v>15</v>
      </c>
      <c r="C27" s="65" t="s">
        <v>96</v>
      </c>
      <c r="D27" s="206">
        <f t="shared" si="0"/>
        <v>10</v>
      </c>
      <c r="E27" s="206" t="str">
        <f t="shared" si="1"/>
        <v>-</v>
      </c>
      <c r="F27" s="206" t="str">
        <f t="shared" si="2"/>
        <v>-</v>
      </c>
      <c r="G27" s="206" t="str">
        <f t="shared" si="3"/>
        <v>-</v>
      </c>
      <c r="H27" s="206" t="str">
        <f t="shared" si="4"/>
        <v>-</v>
      </c>
      <c r="I27" s="206" t="str">
        <f t="shared" si="5"/>
        <v>-</v>
      </c>
      <c r="J27" s="206" t="str">
        <f t="shared" si="6"/>
        <v>-</v>
      </c>
      <c r="K27" s="207" t="str">
        <f t="shared" si="7"/>
        <v>-</v>
      </c>
      <c r="L27" s="208">
        <f t="shared" si="8"/>
        <v>20</v>
      </c>
      <c r="M27" s="207" t="str">
        <f t="shared" si="9"/>
        <v>-</v>
      </c>
      <c r="N27" s="209">
        <f t="shared" si="10"/>
        <v>30</v>
      </c>
      <c r="O27" s="210" t="str">
        <f t="shared" si="21"/>
        <v>-</v>
      </c>
      <c r="P27" s="211">
        <f t="shared" si="11"/>
        <v>2</v>
      </c>
      <c r="Q27" s="212">
        <f t="shared" si="12"/>
        <v>0.5</v>
      </c>
      <c r="R27" s="212" t="str">
        <f t="shared" si="13"/>
        <v>-</v>
      </c>
      <c r="S27" s="213" t="str">
        <f t="shared" si="14"/>
        <v>-</v>
      </c>
      <c r="T27" s="213">
        <f t="shared" si="15"/>
        <v>1.5</v>
      </c>
      <c r="U27" s="213" t="str">
        <f t="shared" si="16"/>
        <v>-</v>
      </c>
      <c r="V27" s="77"/>
      <c r="W27" s="123" t="s">
        <v>162</v>
      </c>
      <c r="X27" s="123">
        <v>1</v>
      </c>
      <c r="Y27" s="147" t="s">
        <v>79</v>
      </c>
      <c r="Z27" s="147">
        <v>20</v>
      </c>
      <c r="AA27" s="162">
        <v>10</v>
      </c>
      <c r="AB27" s="159"/>
      <c r="AC27" s="159"/>
      <c r="AD27" s="159"/>
      <c r="AE27" s="159"/>
      <c r="AF27" s="159"/>
      <c r="AG27" s="159"/>
      <c r="AH27" s="160"/>
      <c r="AI27" s="163">
        <v>20</v>
      </c>
      <c r="AJ27" s="40"/>
      <c r="AK27" s="217">
        <f t="shared" si="20"/>
        <v>30</v>
      </c>
      <c r="AL27" s="89"/>
      <c r="AM27" s="211">
        <f t="shared" si="17"/>
        <v>2</v>
      </c>
      <c r="AN27" s="172">
        <v>0.5</v>
      </c>
      <c r="AO27" s="172"/>
      <c r="AP27" s="173"/>
      <c r="AQ27" s="174">
        <v>1.5</v>
      </c>
      <c r="AR27" s="174"/>
      <c r="AS27" s="171"/>
      <c r="AT27" s="147"/>
      <c r="AU27" s="162"/>
      <c r="AV27" s="159"/>
      <c r="AW27" s="159"/>
      <c r="AX27" s="159"/>
      <c r="AY27" s="159"/>
      <c r="AZ27" s="159"/>
      <c r="BA27" s="159"/>
      <c r="BB27" s="160"/>
      <c r="BC27" s="163"/>
      <c r="BD27" s="180"/>
      <c r="BE27" s="220" t="str">
        <f t="shared" si="18"/>
        <v>-</v>
      </c>
      <c r="BF27" s="89"/>
      <c r="BG27" s="211" t="str">
        <f t="shared" si="19"/>
        <v>-</v>
      </c>
      <c r="BH27" s="41"/>
      <c r="BI27" s="41"/>
      <c r="BJ27" s="42"/>
      <c r="BK27" s="43"/>
      <c r="BL27" s="43"/>
      <c r="BM27" s="81"/>
    </row>
    <row r="28" spans="2:65" ht="24.9" customHeight="1">
      <c r="B28" s="17" t="s">
        <v>16</v>
      </c>
      <c r="C28" s="65" t="s">
        <v>97</v>
      </c>
      <c r="D28" s="206">
        <f t="shared" si="0"/>
        <v>10</v>
      </c>
      <c r="E28" s="206" t="str">
        <f t="shared" si="1"/>
        <v>-</v>
      </c>
      <c r="F28" s="206" t="str">
        <f t="shared" si="2"/>
        <v>-</v>
      </c>
      <c r="G28" s="206" t="str">
        <f t="shared" si="3"/>
        <v>-</v>
      </c>
      <c r="H28" s="206" t="str">
        <f t="shared" si="4"/>
        <v>-</v>
      </c>
      <c r="I28" s="206" t="str">
        <f t="shared" si="5"/>
        <v>-</v>
      </c>
      <c r="J28" s="206" t="str">
        <f t="shared" si="6"/>
        <v>-</v>
      </c>
      <c r="K28" s="207" t="str">
        <f t="shared" si="7"/>
        <v>-</v>
      </c>
      <c r="L28" s="208">
        <f t="shared" si="8"/>
        <v>40</v>
      </c>
      <c r="M28" s="207" t="str">
        <f t="shared" si="9"/>
        <v>-</v>
      </c>
      <c r="N28" s="209">
        <f t="shared" si="10"/>
        <v>50</v>
      </c>
      <c r="O28" s="210" t="str">
        <f t="shared" si="21"/>
        <v>-</v>
      </c>
      <c r="P28" s="211">
        <f t="shared" si="11"/>
        <v>3</v>
      </c>
      <c r="Q28" s="212">
        <f t="shared" si="12"/>
        <v>0.5</v>
      </c>
      <c r="R28" s="212" t="str">
        <f t="shared" si="13"/>
        <v>-</v>
      </c>
      <c r="S28" s="213" t="str">
        <f t="shared" si="14"/>
        <v>-</v>
      </c>
      <c r="T28" s="213">
        <f t="shared" si="15"/>
        <v>2.5</v>
      </c>
      <c r="U28" s="213" t="str">
        <f t="shared" si="16"/>
        <v>-</v>
      </c>
      <c r="V28" s="77"/>
      <c r="W28" s="123" t="s">
        <v>76</v>
      </c>
      <c r="X28" s="123">
        <v>2</v>
      </c>
      <c r="Y28" s="147" t="s">
        <v>79</v>
      </c>
      <c r="Z28" s="147">
        <v>40</v>
      </c>
      <c r="AA28" s="162">
        <v>10</v>
      </c>
      <c r="AB28" s="159"/>
      <c r="AC28" s="159"/>
      <c r="AD28" s="159"/>
      <c r="AE28" s="159"/>
      <c r="AF28" s="159"/>
      <c r="AG28" s="159"/>
      <c r="AH28" s="160"/>
      <c r="AI28" s="163">
        <v>40</v>
      </c>
      <c r="AJ28" s="40"/>
      <c r="AK28" s="217">
        <f t="shared" si="20"/>
        <v>50</v>
      </c>
      <c r="AL28" s="89"/>
      <c r="AM28" s="211">
        <f t="shared" si="17"/>
        <v>3</v>
      </c>
      <c r="AN28" s="172">
        <v>0.5</v>
      </c>
      <c r="AO28" s="172"/>
      <c r="AP28" s="173"/>
      <c r="AQ28" s="174">
        <v>2.5</v>
      </c>
      <c r="AR28" s="174"/>
      <c r="AS28" s="171"/>
      <c r="AT28" s="147"/>
      <c r="AU28" s="162"/>
      <c r="AV28" s="159"/>
      <c r="AW28" s="159"/>
      <c r="AX28" s="159"/>
      <c r="AY28" s="159"/>
      <c r="AZ28" s="159"/>
      <c r="BA28" s="159"/>
      <c r="BB28" s="160"/>
      <c r="BC28" s="163"/>
      <c r="BD28" s="180"/>
      <c r="BE28" s="220" t="str">
        <f t="shared" si="18"/>
        <v>-</v>
      </c>
      <c r="BF28" s="89"/>
      <c r="BG28" s="211" t="str">
        <f t="shared" si="19"/>
        <v>-</v>
      </c>
      <c r="BH28" s="41"/>
      <c r="BI28" s="41"/>
      <c r="BJ28" s="42"/>
      <c r="BK28" s="43"/>
      <c r="BL28" s="43"/>
      <c r="BM28" s="81"/>
    </row>
    <row r="29" spans="2:65" ht="39" customHeight="1">
      <c r="B29" s="17" t="s">
        <v>17</v>
      </c>
      <c r="C29" s="66" t="s">
        <v>98</v>
      </c>
      <c r="D29" s="206" t="str">
        <f t="shared" si="0"/>
        <v>-</v>
      </c>
      <c r="E29" s="206" t="str">
        <f t="shared" si="1"/>
        <v>-</v>
      </c>
      <c r="F29" s="206" t="str">
        <f t="shared" si="2"/>
        <v>-</v>
      </c>
      <c r="G29" s="206" t="str">
        <f t="shared" si="3"/>
        <v>-</v>
      </c>
      <c r="H29" s="206">
        <f t="shared" si="4"/>
        <v>70</v>
      </c>
      <c r="I29" s="206" t="str">
        <f t="shared" si="5"/>
        <v>-</v>
      </c>
      <c r="J29" s="206" t="str">
        <f t="shared" si="6"/>
        <v>-</v>
      </c>
      <c r="K29" s="207" t="str">
        <f t="shared" si="7"/>
        <v>-</v>
      </c>
      <c r="L29" s="208" t="str">
        <f t="shared" si="8"/>
        <v>-</v>
      </c>
      <c r="M29" s="207" t="str">
        <f t="shared" si="9"/>
        <v>-</v>
      </c>
      <c r="N29" s="209">
        <f t="shared" si="10"/>
        <v>70</v>
      </c>
      <c r="O29" s="210" t="str">
        <f t="shared" si="21"/>
        <v>-</v>
      </c>
      <c r="P29" s="211">
        <f t="shared" si="11"/>
        <v>4</v>
      </c>
      <c r="Q29" s="212">
        <f t="shared" si="12"/>
        <v>4</v>
      </c>
      <c r="R29" s="212" t="str">
        <f t="shared" si="13"/>
        <v>-</v>
      </c>
      <c r="S29" s="213" t="str">
        <f t="shared" si="14"/>
        <v>-</v>
      </c>
      <c r="T29" s="213" t="str">
        <f t="shared" si="15"/>
        <v>-</v>
      </c>
      <c r="U29" s="213" t="str">
        <f t="shared" si="16"/>
        <v>-</v>
      </c>
      <c r="V29" s="77"/>
      <c r="W29" s="123" t="s">
        <v>162</v>
      </c>
      <c r="X29" s="123">
        <v>1</v>
      </c>
      <c r="Y29" s="147" t="s">
        <v>79</v>
      </c>
      <c r="Z29" s="147">
        <v>50</v>
      </c>
      <c r="AA29" s="162"/>
      <c r="AB29" s="159"/>
      <c r="AC29" s="159"/>
      <c r="AD29" s="159"/>
      <c r="AE29" s="159">
        <v>70</v>
      </c>
      <c r="AF29" s="159"/>
      <c r="AG29" s="159"/>
      <c r="AH29" s="160"/>
      <c r="AI29" s="163"/>
      <c r="AJ29" s="40"/>
      <c r="AK29" s="217">
        <f t="shared" si="20"/>
        <v>70</v>
      </c>
      <c r="AL29" s="89"/>
      <c r="AM29" s="211">
        <f t="shared" si="17"/>
        <v>4</v>
      </c>
      <c r="AN29" s="172">
        <v>4</v>
      </c>
      <c r="AO29" s="172"/>
      <c r="AP29" s="173"/>
      <c r="AQ29" s="174"/>
      <c r="AR29" s="174"/>
      <c r="AS29" s="171"/>
      <c r="AT29" s="147"/>
      <c r="AU29" s="162"/>
      <c r="AV29" s="159"/>
      <c r="AW29" s="159"/>
      <c r="AX29" s="159"/>
      <c r="AY29" s="159"/>
      <c r="AZ29" s="159"/>
      <c r="BA29" s="159"/>
      <c r="BB29" s="160"/>
      <c r="BC29" s="163"/>
      <c r="BD29" s="180"/>
      <c r="BE29" s="220" t="str">
        <f t="shared" si="18"/>
        <v>-</v>
      </c>
      <c r="BF29" s="89"/>
      <c r="BG29" s="211" t="str">
        <f t="shared" si="19"/>
        <v>-</v>
      </c>
      <c r="BH29" s="41"/>
      <c r="BI29" s="41"/>
      <c r="BJ29" s="42"/>
      <c r="BK29" s="43"/>
      <c r="BL29" s="43"/>
      <c r="BM29" s="81"/>
    </row>
    <row r="30" spans="2:65" ht="21.6" customHeight="1">
      <c r="B30" s="17" t="s">
        <v>19</v>
      </c>
      <c r="C30" s="65" t="s">
        <v>100</v>
      </c>
      <c r="D30" s="214">
        <f t="shared" ref="D30:D35" si="22">IF(SUM(AA30,AU30)=0, "-", SUM(AA30,AU30))</f>
        <v>10</v>
      </c>
      <c r="E30" s="214" t="str">
        <f t="shared" ref="E30:E35" si="23">IF(SUM(AB30,AV30)=0, "-", SUM(AB30,AV30))</f>
        <v>-</v>
      </c>
      <c r="F30" s="214" t="str">
        <f t="shared" ref="F30:F35" si="24">IF(SUM(AC30,AW30)=0, "-", SUM(AC30,AW30))</f>
        <v>-</v>
      </c>
      <c r="G30" s="214" t="str">
        <f t="shared" ref="G30:G35" si="25">IF(SUM(AD30,AX30)=0, "-", SUM(AD30,AX30))</f>
        <v>-</v>
      </c>
      <c r="H30" s="214" t="str">
        <f t="shared" ref="H30:H35" si="26">IF(SUM(AE30,AY30)=0, "-", SUM(AE30,AY30))</f>
        <v>-</v>
      </c>
      <c r="I30" s="214" t="str">
        <f t="shared" ref="I30:I35" si="27">IF(SUM(AF30,AZ30)=0, "-", SUM(AF30,AZ30))</f>
        <v>-</v>
      </c>
      <c r="J30" s="214" t="str">
        <f t="shared" ref="J30:J35" si="28">IF(SUM(AG30,BA30)=0, "-", SUM(AG30,BA30))</f>
        <v>-</v>
      </c>
      <c r="K30" s="215">
        <f t="shared" ref="K30:K35" si="29">IF(SUM(AH30,BB30)=0, "-", SUM(AH30,BB30))</f>
        <v>20</v>
      </c>
      <c r="L30" s="216" t="str">
        <f t="shared" ref="L30:L35" si="30">IF(SUM(AI30,BC30)=0, "-", SUM(AI30,BC30))</f>
        <v>-</v>
      </c>
      <c r="M30" s="215" t="str">
        <f t="shared" ref="M30:M35" si="31">IF(SUM(AJ30,BD30)=0, "-", SUM(AJ30,BD30))</f>
        <v>-</v>
      </c>
      <c r="N30" s="209">
        <f t="shared" si="10"/>
        <v>30</v>
      </c>
      <c r="O30" s="210" t="str">
        <f t="shared" si="21"/>
        <v>-</v>
      </c>
      <c r="P30" s="211">
        <f t="shared" si="11"/>
        <v>1</v>
      </c>
      <c r="Q30" s="212">
        <f t="shared" si="12"/>
        <v>0.5</v>
      </c>
      <c r="R30" s="212" t="str">
        <f t="shared" si="13"/>
        <v>-</v>
      </c>
      <c r="S30" s="213">
        <f t="shared" si="14"/>
        <v>0.5</v>
      </c>
      <c r="T30" s="213" t="str">
        <f t="shared" si="15"/>
        <v>-</v>
      </c>
      <c r="U30" s="213" t="str">
        <f t="shared" si="16"/>
        <v>-</v>
      </c>
      <c r="V30" s="77"/>
      <c r="W30" s="123" t="s">
        <v>162</v>
      </c>
      <c r="X30" s="123">
        <v>1</v>
      </c>
      <c r="Y30" s="147" t="s">
        <v>79</v>
      </c>
      <c r="Z30" s="147"/>
      <c r="AA30" s="162"/>
      <c r="AB30" s="159"/>
      <c r="AC30" s="159"/>
      <c r="AD30" s="159"/>
      <c r="AE30" s="159"/>
      <c r="AF30" s="159"/>
      <c r="AG30" s="159"/>
      <c r="AH30" s="160"/>
      <c r="AI30" s="163"/>
      <c r="AJ30" s="40"/>
      <c r="AK30" s="217" t="str">
        <f t="shared" si="20"/>
        <v>-</v>
      </c>
      <c r="AL30" s="89"/>
      <c r="AM30" s="211" t="str">
        <f t="shared" si="17"/>
        <v>-</v>
      </c>
      <c r="AN30" s="172"/>
      <c r="AO30" s="172"/>
      <c r="AP30" s="173"/>
      <c r="AQ30" s="174"/>
      <c r="AR30" s="174"/>
      <c r="AS30" s="171"/>
      <c r="AT30" s="147"/>
      <c r="AU30" s="162">
        <v>10</v>
      </c>
      <c r="AV30" s="159"/>
      <c r="AW30" s="159"/>
      <c r="AX30" s="159"/>
      <c r="AY30" s="159"/>
      <c r="AZ30" s="159"/>
      <c r="BA30" s="159"/>
      <c r="BB30" s="160">
        <v>20</v>
      </c>
      <c r="BC30" s="163"/>
      <c r="BD30" s="180"/>
      <c r="BE30" s="220">
        <f t="shared" si="18"/>
        <v>30</v>
      </c>
      <c r="BF30" s="181"/>
      <c r="BG30" s="222">
        <f t="shared" si="19"/>
        <v>1</v>
      </c>
      <c r="BH30" s="182">
        <v>0.5</v>
      </c>
      <c r="BI30" s="182"/>
      <c r="BJ30" s="183">
        <v>0.5</v>
      </c>
      <c r="BK30" s="184"/>
      <c r="BL30" s="184"/>
      <c r="BM30" s="185"/>
    </row>
    <row r="31" spans="2:65" ht="34.200000000000003" customHeight="1">
      <c r="B31" s="17" t="s">
        <v>20</v>
      </c>
      <c r="C31" s="66" t="s">
        <v>101</v>
      </c>
      <c r="D31" s="214">
        <f t="shared" si="22"/>
        <v>10</v>
      </c>
      <c r="E31" s="214" t="str">
        <f t="shared" si="23"/>
        <v>-</v>
      </c>
      <c r="F31" s="214" t="str">
        <f t="shared" si="24"/>
        <v>-</v>
      </c>
      <c r="G31" s="214" t="str">
        <f t="shared" si="25"/>
        <v>-</v>
      </c>
      <c r="H31" s="214">
        <f t="shared" si="26"/>
        <v>10</v>
      </c>
      <c r="I31" s="214" t="str">
        <f t="shared" si="27"/>
        <v>-</v>
      </c>
      <c r="J31" s="214" t="str">
        <f t="shared" si="28"/>
        <v>-</v>
      </c>
      <c r="K31" s="215">
        <f t="shared" si="29"/>
        <v>50</v>
      </c>
      <c r="L31" s="216">
        <f t="shared" si="30"/>
        <v>65</v>
      </c>
      <c r="M31" s="215" t="str">
        <f t="shared" si="31"/>
        <v>-</v>
      </c>
      <c r="N31" s="209">
        <f t="shared" si="10"/>
        <v>135</v>
      </c>
      <c r="O31" s="210" t="str">
        <f t="shared" si="21"/>
        <v>-</v>
      </c>
      <c r="P31" s="211">
        <f t="shared" si="11"/>
        <v>8</v>
      </c>
      <c r="Q31" s="212">
        <f t="shared" si="12"/>
        <v>1</v>
      </c>
      <c r="R31" s="212" t="str">
        <f t="shared" si="13"/>
        <v>-</v>
      </c>
      <c r="S31" s="213">
        <f t="shared" si="14"/>
        <v>3</v>
      </c>
      <c r="T31" s="213">
        <f t="shared" si="15"/>
        <v>4</v>
      </c>
      <c r="U31" s="213" t="str">
        <f t="shared" si="16"/>
        <v>-</v>
      </c>
      <c r="V31" s="77"/>
      <c r="W31" s="123" t="s">
        <v>162</v>
      </c>
      <c r="X31" s="123">
        <v>2</v>
      </c>
      <c r="Y31" s="147" t="s">
        <v>79</v>
      </c>
      <c r="Z31" s="147">
        <v>65</v>
      </c>
      <c r="AA31" s="162"/>
      <c r="AB31" s="159"/>
      <c r="AC31" s="159"/>
      <c r="AD31" s="159"/>
      <c r="AE31" s="159"/>
      <c r="AF31" s="159"/>
      <c r="AG31" s="159"/>
      <c r="AH31" s="160"/>
      <c r="AI31" s="163"/>
      <c r="AJ31" s="40"/>
      <c r="AK31" s="217" t="str">
        <f t="shared" si="20"/>
        <v>-</v>
      </c>
      <c r="AL31" s="89"/>
      <c r="AM31" s="211" t="str">
        <f t="shared" si="17"/>
        <v>-</v>
      </c>
      <c r="AN31" s="172"/>
      <c r="AO31" s="172"/>
      <c r="AP31" s="173"/>
      <c r="AQ31" s="174"/>
      <c r="AR31" s="174"/>
      <c r="AS31" s="171"/>
      <c r="AT31" s="147">
        <v>62</v>
      </c>
      <c r="AU31" s="162">
        <v>10</v>
      </c>
      <c r="AV31" s="159"/>
      <c r="AW31" s="159"/>
      <c r="AX31" s="159"/>
      <c r="AY31" s="159">
        <v>10</v>
      </c>
      <c r="AZ31" s="159"/>
      <c r="BA31" s="159"/>
      <c r="BB31" s="160">
        <v>50</v>
      </c>
      <c r="BC31" s="163">
        <v>65</v>
      </c>
      <c r="BD31" s="180"/>
      <c r="BE31" s="220">
        <f t="shared" si="18"/>
        <v>135</v>
      </c>
      <c r="BF31" s="181"/>
      <c r="BG31" s="222">
        <f t="shared" si="19"/>
        <v>8</v>
      </c>
      <c r="BH31" s="182">
        <v>1</v>
      </c>
      <c r="BI31" s="182"/>
      <c r="BJ31" s="183">
        <v>3</v>
      </c>
      <c r="BK31" s="184">
        <v>4</v>
      </c>
      <c r="BL31" s="184"/>
      <c r="BM31" s="185"/>
    </row>
    <row r="32" spans="2:65" ht="35.4" customHeight="1">
      <c r="B32" s="17" t="s">
        <v>21</v>
      </c>
      <c r="C32" s="151" t="s">
        <v>98</v>
      </c>
      <c r="D32" s="214" t="str">
        <f t="shared" si="22"/>
        <v>-</v>
      </c>
      <c r="E32" s="214" t="str">
        <f t="shared" si="23"/>
        <v>-</v>
      </c>
      <c r="F32" s="214" t="str">
        <f t="shared" si="24"/>
        <v>-</v>
      </c>
      <c r="G32" s="214" t="str">
        <f t="shared" si="25"/>
        <v>-</v>
      </c>
      <c r="H32" s="214" t="str">
        <f t="shared" si="26"/>
        <v>-</v>
      </c>
      <c r="I32" s="214">
        <f t="shared" si="27"/>
        <v>55</v>
      </c>
      <c r="J32" s="214" t="str">
        <f t="shared" si="28"/>
        <v>-</v>
      </c>
      <c r="K32" s="215">
        <f t="shared" si="29"/>
        <v>100</v>
      </c>
      <c r="L32" s="216">
        <f t="shared" si="30"/>
        <v>60</v>
      </c>
      <c r="M32" s="215" t="str">
        <f t="shared" si="31"/>
        <v>-</v>
      </c>
      <c r="N32" s="209">
        <f t="shared" si="10"/>
        <v>215</v>
      </c>
      <c r="O32" s="210" t="str">
        <f t="shared" si="21"/>
        <v>-</v>
      </c>
      <c r="P32" s="211">
        <f t="shared" si="11"/>
        <v>8</v>
      </c>
      <c r="Q32" s="212" t="str">
        <f t="shared" si="12"/>
        <v>-</v>
      </c>
      <c r="R32" s="212" t="str">
        <f t="shared" si="13"/>
        <v>-</v>
      </c>
      <c r="S32" s="213" t="str">
        <f t="shared" si="14"/>
        <v>-</v>
      </c>
      <c r="T32" s="213">
        <f t="shared" si="15"/>
        <v>8</v>
      </c>
      <c r="U32" s="213" t="str">
        <f t="shared" si="16"/>
        <v>-</v>
      </c>
      <c r="V32" s="124"/>
      <c r="W32" s="123" t="s">
        <v>162</v>
      </c>
      <c r="X32" s="123">
        <v>2</v>
      </c>
      <c r="Y32" s="147" t="s">
        <v>79</v>
      </c>
      <c r="Z32" s="147">
        <v>25</v>
      </c>
      <c r="AA32" s="164"/>
      <c r="AB32" s="165"/>
      <c r="AC32" s="165"/>
      <c r="AD32" s="165"/>
      <c r="AE32" s="165"/>
      <c r="AF32" s="165">
        <v>55</v>
      </c>
      <c r="AG32" s="165"/>
      <c r="AH32" s="166"/>
      <c r="AI32" s="167">
        <v>60</v>
      </c>
      <c r="AJ32" s="134"/>
      <c r="AK32" s="218">
        <f t="shared" si="20"/>
        <v>115</v>
      </c>
      <c r="AL32" s="143"/>
      <c r="AM32" s="219">
        <f t="shared" si="17"/>
        <v>2</v>
      </c>
      <c r="AN32" s="175"/>
      <c r="AO32" s="175"/>
      <c r="AP32" s="175"/>
      <c r="AQ32" s="176">
        <v>2</v>
      </c>
      <c r="AR32" s="176"/>
      <c r="AS32" s="177"/>
      <c r="AT32" s="147">
        <v>100</v>
      </c>
      <c r="AU32" s="162"/>
      <c r="AV32" s="159"/>
      <c r="AW32" s="159"/>
      <c r="AX32" s="159"/>
      <c r="AY32" s="159"/>
      <c r="AZ32" s="159"/>
      <c r="BA32" s="159"/>
      <c r="BB32" s="160">
        <v>100</v>
      </c>
      <c r="BC32" s="163"/>
      <c r="BD32" s="180"/>
      <c r="BE32" s="221">
        <f t="shared" si="18"/>
        <v>100</v>
      </c>
      <c r="BF32" s="181"/>
      <c r="BG32" s="223">
        <f t="shared" si="19"/>
        <v>6</v>
      </c>
      <c r="BH32" s="182"/>
      <c r="BI32" s="182"/>
      <c r="BJ32" s="183"/>
      <c r="BK32" s="184">
        <v>6</v>
      </c>
      <c r="BL32" s="184"/>
      <c r="BM32" s="186"/>
    </row>
    <row r="33" spans="2:65" ht="80.400000000000006" customHeight="1">
      <c r="B33" s="17" t="s">
        <v>22</v>
      </c>
      <c r="C33" s="152" t="s">
        <v>135</v>
      </c>
      <c r="D33" s="214" t="str">
        <f t="shared" si="22"/>
        <v>-</v>
      </c>
      <c r="E33" s="214" t="str">
        <f t="shared" si="23"/>
        <v>-</v>
      </c>
      <c r="F33" s="214" t="str">
        <f t="shared" si="24"/>
        <v>-</v>
      </c>
      <c r="G33" s="214" t="str">
        <f t="shared" si="25"/>
        <v>-</v>
      </c>
      <c r="H33" s="214" t="str">
        <f t="shared" si="26"/>
        <v>-</v>
      </c>
      <c r="I33" s="214" t="str">
        <f t="shared" si="27"/>
        <v>-</v>
      </c>
      <c r="J33" s="214" t="str">
        <f t="shared" si="28"/>
        <v>-</v>
      </c>
      <c r="K33" s="215" t="str">
        <f t="shared" si="29"/>
        <v>-</v>
      </c>
      <c r="L33" s="216" t="str">
        <f t="shared" si="30"/>
        <v>-</v>
      </c>
      <c r="M33" s="215">
        <f t="shared" si="31"/>
        <v>70</v>
      </c>
      <c r="N33" s="209">
        <f t="shared" si="10"/>
        <v>70</v>
      </c>
      <c r="O33" s="210" t="str">
        <f t="shared" si="21"/>
        <v>-</v>
      </c>
      <c r="P33" s="211">
        <f t="shared" si="11"/>
        <v>3</v>
      </c>
      <c r="Q33" s="212" t="str">
        <f t="shared" si="12"/>
        <v>-</v>
      </c>
      <c r="R33" s="212" t="str">
        <f t="shared" si="13"/>
        <v>-</v>
      </c>
      <c r="S33" s="213" t="str">
        <f t="shared" si="14"/>
        <v>-</v>
      </c>
      <c r="T33" s="213" t="str">
        <f t="shared" si="15"/>
        <v>-</v>
      </c>
      <c r="U33" s="213">
        <f t="shared" si="16"/>
        <v>3</v>
      </c>
      <c r="V33" s="77"/>
      <c r="W33" s="254" t="s">
        <v>163</v>
      </c>
      <c r="X33" s="67">
        <v>2</v>
      </c>
      <c r="Y33" s="147" t="s">
        <v>79</v>
      </c>
      <c r="Z33" s="147">
        <v>10</v>
      </c>
      <c r="AA33" s="164"/>
      <c r="AB33" s="165"/>
      <c r="AC33" s="165"/>
      <c r="AD33" s="165"/>
      <c r="AE33" s="165"/>
      <c r="AF33" s="165"/>
      <c r="AG33" s="165"/>
      <c r="AH33" s="166"/>
      <c r="AI33" s="167"/>
      <c r="AJ33" s="134"/>
      <c r="AK33" s="218" t="str">
        <f t="shared" si="20"/>
        <v>-</v>
      </c>
      <c r="AL33" s="143"/>
      <c r="AM33" s="219" t="str">
        <f t="shared" si="17"/>
        <v>-</v>
      </c>
      <c r="AN33" s="175"/>
      <c r="AO33" s="175"/>
      <c r="AP33" s="175"/>
      <c r="AQ33" s="176"/>
      <c r="AR33" s="176"/>
      <c r="AS33" s="177"/>
      <c r="AT33" s="147"/>
      <c r="AU33" s="162"/>
      <c r="AV33" s="159"/>
      <c r="AW33" s="159"/>
      <c r="AX33" s="159"/>
      <c r="AY33" s="159"/>
      <c r="AZ33" s="159"/>
      <c r="BA33" s="159"/>
      <c r="BB33" s="160"/>
      <c r="BC33" s="163"/>
      <c r="BD33" s="180">
        <v>70</v>
      </c>
      <c r="BE33" s="221">
        <f t="shared" si="18"/>
        <v>70</v>
      </c>
      <c r="BF33" s="181"/>
      <c r="BG33" s="223">
        <f t="shared" si="19"/>
        <v>3</v>
      </c>
      <c r="BH33" s="182"/>
      <c r="BI33" s="182"/>
      <c r="BJ33" s="183"/>
      <c r="BK33" s="184"/>
      <c r="BL33" s="184">
        <v>3</v>
      </c>
      <c r="BM33" s="187"/>
    </row>
    <row r="34" spans="2:65" ht="76.95" customHeight="1">
      <c r="B34" s="17" t="s">
        <v>23</v>
      </c>
      <c r="C34" s="152" t="s">
        <v>136</v>
      </c>
      <c r="D34" s="214" t="str">
        <f t="shared" si="22"/>
        <v>-</v>
      </c>
      <c r="E34" s="214" t="str">
        <f t="shared" si="23"/>
        <v>-</v>
      </c>
      <c r="F34" s="214" t="str">
        <f t="shared" si="24"/>
        <v>-</v>
      </c>
      <c r="G34" s="214" t="str">
        <f t="shared" si="25"/>
        <v>-</v>
      </c>
      <c r="H34" s="214" t="str">
        <f t="shared" si="26"/>
        <v>-</v>
      </c>
      <c r="I34" s="214" t="str">
        <f t="shared" si="27"/>
        <v>-</v>
      </c>
      <c r="J34" s="214" t="str">
        <f t="shared" si="28"/>
        <v>-</v>
      </c>
      <c r="K34" s="215" t="str">
        <f t="shared" si="29"/>
        <v>-</v>
      </c>
      <c r="L34" s="216" t="str">
        <f t="shared" si="30"/>
        <v>-</v>
      </c>
      <c r="M34" s="215">
        <f t="shared" si="31"/>
        <v>156</v>
      </c>
      <c r="N34" s="209">
        <f t="shared" si="10"/>
        <v>156</v>
      </c>
      <c r="O34" s="210" t="str">
        <f t="shared" si="21"/>
        <v>-</v>
      </c>
      <c r="P34" s="211">
        <f t="shared" si="11"/>
        <v>6</v>
      </c>
      <c r="Q34" s="212" t="str">
        <f t="shared" si="12"/>
        <v>-</v>
      </c>
      <c r="R34" s="212" t="str">
        <f t="shared" si="13"/>
        <v>-</v>
      </c>
      <c r="S34" s="213" t="str">
        <f t="shared" si="14"/>
        <v>-</v>
      </c>
      <c r="T34" s="213" t="str">
        <f t="shared" si="15"/>
        <v>-</v>
      </c>
      <c r="U34" s="213">
        <f t="shared" si="16"/>
        <v>6</v>
      </c>
      <c r="V34" s="77"/>
      <c r="W34" s="254" t="s">
        <v>163</v>
      </c>
      <c r="X34" s="67">
        <v>2</v>
      </c>
      <c r="Y34" s="147" t="s">
        <v>79</v>
      </c>
      <c r="Z34" s="147"/>
      <c r="AA34" s="164"/>
      <c r="AB34" s="165"/>
      <c r="AC34" s="165"/>
      <c r="AD34" s="165"/>
      <c r="AE34" s="165"/>
      <c r="AF34" s="165"/>
      <c r="AG34" s="165"/>
      <c r="AH34" s="166"/>
      <c r="AI34" s="167"/>
      <c r="AJ34" s="134"/>
      <c r="AK34" s="218" t="str">
        <f t="shared" si="20"/>
        <v>-</v>
      </c>
      <c r="AL34" s="143"/>
      <c r="AM34" s="219" t="str">
        <f t="shared" si="17"/>
        <v>-</v>
      </c>
      <c r="AN34" s="175"/>
      <c r="AO34" s="175"/>
      <c r="AP34" s="175"/>
      <c r="AQ34" s="176"/>
      <c r="AR34" s="176"/>
      <c r="AS34" s="177"/>
      <c r="AT34" s="147"/>
      <c r="AU34" s="162"/>
      <c r="AV34" s="159"/>
      <c r="AW34" s="159"/>
      <c r="AX34" s="159"/>
      <c r="AY34" s="159"/>
      <c r="AZ34" s="159"/>
      <c r="BA34" s="159"/>
      <c r="BB34" s="160"/>
      <c r="BC34" s="163"/>
      <c r="BD34" s="180">
        <v>156</v>
      </c>
      <c r="BE34" s="221">
        <f t="shared" si="18"/>
        <v>156</v>
      </c>
      <c r="BF34" s="181"/>
      <c r="BG34" s="223">
        <f t="shared" si="19"/>
        <v>6</v>
      </c>
      <c r="BH34" s="182"/>
      <c r="BI34" s="182"/>
      <c r="BJ34" s="183"/>
      <c r="BK34" s="184"/>
      <c r="BL34" s="184">
        <v>6</v>
      </c>
      <c r="BM34" s="187"/>
    </row>
    <row r="35" spans="2:65" ht="24.9" customHeight="1">
      <c r="B35" s="17" t="s">
        <v>24</v>
      </c>
      <c r="C35" s="65" t="s">
        <v>137</v>
      </c>
      <c r="D35" s="214">
        <f t="shared" si="22"/>
        <v>5</v>
      </c>
      <c r="E35" s="214" t="str">
        <f t="shared" si="23"/>
        <v>-</v>
      </c>
      <c r="F35" s="214" t="str">
        <f t="shared" si="24"/>
        <v>-</v>
      </c>
      <c r="G35" s="214" t="str">
        <f t="shared" si="25"/>
        <v>-</v>
      </c>
      <c r="H35" s="214" t="str">
        <f t="shared" si="26"/>
        <v>-</v>
      </c>
      <c r="I35" s="214">
        <f t="shared" si="27"/>
        <v>10</v>
      </c>
      <c r="J35" s="214" t="str">
        <f t="shared" si="28"/>
        <v>-</v>
      </c>
      <c r="K35" s="215" t="str">
        <f t="shared" si="29"/>
        <v>-</v>
      </c>
      <c r="L35" s="216" t="str">
        <f t="shared" si="30"/>
        <v>-</v>
      </c>
      <c r="M35" s="215" t="str">
        <f t="shared" si="31"/>
        <v>-</v>
      </c>
      <c r="N35" s="209">
        <f t="shared" si="10"/>
        <v>15</v>
      </c>
      <c r="O35" s="210" t="str">
        <f t="shared" si="21"/>
        <v>-</v>
      </c>
      <c r="P35" s="211">
        <f t="shared" si="11"/>
        <v>1</v>
      </c>
      <c r="Q35" s="212">
        <f t="shared" si="12"/>
        <v>1</v>
      </c>
      <c r="R35" s="212" t="str">
        <f t="shared" si="13"/>
        <v>-</v>
      </c>
      <c r="S35" s="213" t="str">
        <f t="shared" si="14"/>
        <v>-</v>
      </c>
      <c r="T35" s="213" t="str">
        <f t="shared" si="15"/>
        <v>-</v>
      </c>
      <c r="U35" s="213" t="str">
        <f t="shared" si="16"/>
        <v>-</v>
      </c>
      <c r="V35" s="77"/>
      <c r="W35" s="123" t="s">
        <v>162</v>
      </c>
      <c r="X35" s="67">
        <v>1</v>
      </c>
      <c r="Y35" s="147" t="s">
        <v>79</v>
      </c>
      <c r="Z35" s="147">
        <v>15</v>
      </c>
      <c r="AA35" s="164">
        <v>5</v>
      </c>
      <c r="AB35" s="165"/>
      <c r="AC35" s="165"/>
      <c r="AD35" s="165"/>
      <c r="AE35" s="165"/>
      <c r="AF35" s="165">
        <v>10</v>
      </c>
      <c r="AG35" s="165"/>
      <c r="AH35" s="166"/>
      <c r="AI35" s="167"/>
      <c r="AJ35" s="134"/>
      <c r="AK35" s="218">
        <f t="shared" si="20"/>
        <v>15</v>
      </c>
      <c r="AL35" s="143"/>
      <c r="AM35" s="219">
        <f t="shared" si="17"/>
        <v>1</v>
      </c>
      <c r="AN35" s="175">
        <v>1</v>
      </c>
      <c r="AO35" s="175"/>
      <c r="AP35" s="175"/>
      <c r="AQ35" s="176"/>
      <c r="AR35" s="176"/>
      <c r="AS35" s="177"/>
      <c r="AT35" s="147"/>
      <c r="AU35" s="162"/>
      <c r="AV35" s="159"/>
      <c r="AW35" s="159"/>
      <c r="AX35" s="159"/>
      <c r="AY35" s="159"/>
      <c r="AZ35" s="159"/>
      <c r="BA35" s="159"/>
      <c r="BB35" s="160"/>
      <c r="BC35" s="163"/>
      <c r="BD35" s="180"/>
      <c r="BE35" s="221" t="str">
        <f t="shared" si="18"/>
        <v>-</v>
      </c>
      <c r="BF35" s="181"/>
      <c r="BG35" s="223" t="str">
        <f t="shared" si="19"/>
        <v>-</v>
      </c>
      <c r="BH35" s="182"/>
      <c r="BI35" s="182"/>
      <c r="BJ35" s="183"/>
      <c r="BK35" s="184"/>
      <c r="BL35" s="184"/>
      <c r="BM35" s="187"/>
    </row>
    <row r="36" spans="2:65" ht="24.9" customHeight="1">
      <c r="C36" s="44" t="s">
        <v>60</v>
      </c>
      <c r="D36" s="224">
        <f t="shared" ref="D36:V36" si="32">IF(SUM(D15:D35)=0, "-", SUM(D15:D35))</f>
        <v>193</v>
      </c>
      <c r="E36" s="224" t="str">
        <f t="shared" si="32"/>
        <v>-</v>
      </c>
      <c r="F36" s="224">
        <f t="shared" si="32"/>
        <v>17</v>
      </c>
      <c r="G36" s="224" t="str">
        <f t="shared" si="32"/>
        <v>-</v>
      </c>
      <c r="H36" s="224">
        <f t="shared" si="32"/>
        <v>285</v>
      </c>
      <c r="I36" s="224">
        <f t="shared" si="32"/>
        <v>70</v>
      </c>
      <c r="J36" s="224" t="str">
        <f t="shared" si="32"/>
        <v>-</v>
      </c>
      <c r="K36" s="224">
        <f t="shared" si="32"/>
        <v>170</v>
      </c>
      <c r="L36" s="224">
        <f t="shared" si="32"/>
        <v>185</v>
      </c>
      <c r="M36" s="224">
        <f t="shared" si="32"/>
        <v>226</v>
      </c>
      <c r="N36" s="225">
        <f t="shared" si="32"/>
        <v>1146</v>
      </c>
      <c r="O36" s="225" t="str">
        <f t="shared" si="32"/>
        <v>-</v>
      </c>
      <c r="P36" s="225">
        <f t="shared" si="32"/>
        <v>59</v>
      </c>
      <c r="Q36" s="225">
        <f t="shared" si="32"/>
        <v>30.5</v>
      </c>
      <c r="R36" s="225" t="str">
        <f t="shared" si="32"/>
        <v>-</v>
      </c>
      <c r="S36" s="225">
        <f t="shared" si="32"/>
        <v>3.5</v>
      </c>
      <c r="T36" s="225">
        <f t="shared" si="32"/>
        <v>16</v>
      </c>
      <c r="U36" s="225">
        <f t="shared" si="32"/>
        <v>9</v>
      </c>
      <c r="V36" s="225" t="str">
        <f t="shared" si="32"/>
        <v>-</v>
      </c>
      <c r="W36" s="45"/>
      <c r="X36" s="45"/>
      <c r="Z36" s="225">
        <f t="shared" ref="Z36:AS36" si="33">IF(SUM(Z15:Z35)=0, "-", SUM(Z15:Z35))</f>
        <v>435</v>
      </c>
      <c r="AA36" s="225">
        <f t="shared" si="33"/>
        <v>133</v>
      </c>
      <c r="AB36" s="225" t="str">
        <f t="shared" si="33"/>
        <v>-</v>
      </c>
      <c r="AC36" s="225">
        <f t="shared" si="33"/>
        <v>17</v>
      </c>
      <c r="AD36" s="225" t="str">
        <f t="shared" si="33"/>
        <v>-</v>
      </c>
      <c r="AE36" s="225">
        <f t="shared" si="33"/>
        <v>210</v>
      </c>
      <c r="AF36" s="225">
        <f t="shared" si="33"/>
        <v>70</v>
      </c>
      <c r="AG36" s="225" t="str">
        <f t="shared" si="33"/>
        <v>-</v>
      </c>
      <c r="AH36" s="225" t="str">
        <f t="shared" si="33"/>
        <v>-</v>
      </c>
      <c r="AI36" s="225">
        <f t="shared" si="33"/>
        <v>120</v>
      </c>
      <c r="AJ36" s="225" t="str">
        <f t="shared" si="33"/>
        <v>-</v>
      </c>
      <c r="AK36" s="225">
        <f t="shared" si="33"/>
        <v>550</v>
      </c>
      <c r="AL36" s="225" t="str">
        <f t="shared" si="33"/>
        <v>-</v>
      </c>
      <c r="AM36" s="225">
        <f t="shared" si="33"/>
        <v>30</v>
      </c>
      <c r="AN36" s="225">
        <f t="shared" si="33"/>
        <v>24</v>
      </c>
      <c r="AO36" s="225" t="str">
        <f t="shared" si="33"/>
        <v>-</v>
      </c>
      <c r="AP36" s="225" t="str">
        <f t="shared" si="33"/>
        <v>-</v>
      </c>
      <c r="AQ36" s="225">
        <f t="shared" si="33"/>
        <v>6</v>
      </c>
      <c r="AR36" s="225" t="str">
        <f t="shared" si="33"/>
        <v>-</v>
      </c>
      <c r="AS36" s="225" t="str">
        <f t="shared" si="33"/>
        <v>-</v>
      </c>
      <c r="AT36" s="21"/>
      <c r="AU36" s="226">
        <f t="shared" ref="AU36:BM36" si="34">IF(SUM(AU15:AU35)=0, "-", SUM(AU15:AU35))</f>
        <v>60</v>
      </c>
      <c r="AV36" s="226" t="str">
        <f t="shared" si="34"/>
        <v>-</v>
      </c>
      <c r="AW36" s="226" t="str">
        <f t="shared" si="34"/>
        <v>-</v>
      </c>
      <c r="AX36" s="226" t="str">
        <f t="shared" si="34"/>
        <v>-</v>
      </c>
      <c r="AY36" s="226">
        <f t="shared" si="34"/>
        <v>75</v>
      </c>
      <c r="AZ36" s="226" t="str">
        <f t="shared" si="34"/>
        <v>-</v>
      </c>
      <c r="BA36" s="226" t="str">
        <f t="shared" si="34"/>
        <v>-</v>
      </c>
      <c r="BB36" s="226">
        <f t="shared" si="34"/>
        <v>170</v>
      </c>
      <c r="BC36" s="226">
        <f t="shared" si="34"/>
        <v>65</v>
      </c>
      <c r="BD36" s="226">
        <f t="shared" si="34"/>
        <v>226</v>
      </c>
      <c r="BE36" s="226">
        <f t="shared" si="34"/>
        <v>596</v>
      </c>
      <c r="BF36" s="225" t="str">
        <f t="shared" si="34"/>
        <v>-</v>
      </c>
      <c r="BG36" s="225">
        <f t="shared" si="34"/>
        <v>29</v>
      </c>
      <c r="BH36" s="225">
        <f t="shared" si="34"/>
        <v>6.5</v>
      </c>
      <c r="BI36" s="225" t="str">
        <f t="shared" si="34"/>
        <v>-</v>
      </c>
      <c r="BJ36" s="225">
        <f t="shared" si="34"/>
        <v>3.5</v>
      </c>
      <c r="BK36" s="225">
        <f t="shared" si="34"/>
        <v>10</v>
      </c>
      <c r="BL36" s="227">
        <f t="shared" si="34"/>
        <v>9</v>
      </c>
      <c r="BM36" s="227" t="str">
        <f t="shared" si="34"/>
        <v>-</v>
      </c>
    </row>
    <row r="37" spans="2:65" ht="24.9" customHeight="1"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2:65" ht="24.9" customHeight="1" thickBot="1"/>
    <row r="39" spans="2:65" ht="39" customHeight="1" thickBot="1">
      <c r="D39" s="299" t="s">
        <v>42</v>
      </c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AA39" s="262" t="s">
        <v>43</v>
      </c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4"/>
      <c r="AS39" s="46"/>
      <c r="AU39" s="299" t="s">
        <v>61</v>
      </c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</row>
    <row r="40" spans="2:65" ht="24.9" customHeight="1">
      <c r="B40" s="17" t="s">
        <v>2</v>
      </c>
      <c r="C40" s="18" t="s">
        <v>102</v>
      </c>
      <c r="D40" s="228">
        <f t="shared" ref="D40:D67" si="35">IF(SUM(AA40,AU40)=0, "-", SUM(AA40,AU40))</f>
        <v>30</v>
      </c>
      <c r="E40" s="229" t="str">
        <f t="shared" ref="E40:E67" si="36">IF(SUM(AB40,AV40)=0, "-", SUM(AB40,AV40))</f>
        <v>-</v>
      </c>
      <c r="F40" s="229">
        <f t="shared" ref="F40:F67" si="37">IF(SUM(AC40,AW40)=0, "-", SUM(AC40,AW40))</f>
        <v>30</v>
      </c>
      <c r="G40" s="229" t="str">
        <f t="shared" ref="G40:G67" si="38">IF(SUM(AD40,AX40)=0, "-", SUM(AD40,AX40))</f>
        <v>-</v>
      </c>
      <c r="H40" s="229" t="str">
        <f t="shared" ref="H40:H67" si="39">IF(SUM(AE40,AY40)=0, "-", SUM(AE40,AY40))</f>
        <v>-</v>
      </c>
      <c r="I40" s="229" t="str">
        <f t="shared" ref="I40:I67" si="40">IF(SUM(AF40,AZ40)=0, "-", SUM(AF40,AZ40))</f>
        <v>-</v>
      </c>
      <c r="J40" s="229" t="str">
        <f t="shared" ref="J40:J67" si="41">IF(SUM(AG40,BA40)=0, "-", SUM(AG40,BA40))</f>
        <v>-</v>
      </c>
      <c r="K40" s="207" t="str">
        <f t="shared" ref="K40:K67" si="42">IF(SUM(AH40,BB40)=0, "-", SUM(AH40,BB40))</f>
        <v>-</v>
      </c>
      <c r="L40" s="208" t="str">
        <f t="shared" ref="L40:L67" si="43">IF(SUM(AI40,BC40)=0, "-", SUM(AI40,BC40))</f>
        <v>-</v>
      </c>
      <c r="M40" s="207" t="str">
        <f t="shared" ref="M40:M67" si="44">IF(SUM(AJ40,BD40)=0, "-", SUM(AJ40,BD40))</f>
        <v>-</v>
      </c>
      <c r="N40" s="230">
        <f t="shared" ref="N40:N67" si="45">IF(SUM(AK40,BE40)=0, "-", SUM(AK40,BE40))</f>
        <v>60</v>
      </c>
      <c r="O40" s="231" t="str">
        <f>IF(SUM(AL40,BF40)=0, "-", SUM(AL40,BF40))</f>
        <v>-</v>
      </c>
      <c r="P40" s="232">
        <f t="shared" ref="P40:P67" si="46">IF(SUM(AM40,BG40)=0, "-", SUM(AM40,BG40))</f>
        <v>2</v>
      </c>
      <c r="Q40" s="233">
        <f t="shared" ref="Q40:Q67" si="47">IF(SUM(AN40,BH40)=0, "-", SUM(AN40,BH40))</f>
        <v>2</v>
      </c>
      <c r="R40" s="233" t="str">
        <f t="shared" ref="R40:S67" si="48">IF(SUM(AO40,BI40)=0, "-", SUM(AO40,BI40))</f>
        <v>-</v>
      </c>
      <c r="S40" s="233" t="str">
        <f t="shared" si="48"/>
        <v>-</v>
      </c>
      <c r="T40" s="233" t="str">
        <f t="shared" ref="T40:T67" si="49">IF(SUM(AQ40,BK40)=0, "-", SUM(AQ40,BK40))</f>
        <v>-</v>
      </c>
      <c r="U40" s="233" t="str">
        <f t="shared" ref="U40:U67" si="50">IF(SUM(AR40,BL40)=0, "-", SUM(AR40,BL40))</f>
        <v>-</v>
      </c>
      <c r="V40" s="78"/>
      <c r="W40" s="145" t="s">
        <v>76</v>
      </c>
      <c r="X40" s="145">
        <v>3</v>
      </c>
      <c r="Y40" s="147" t="s">
        <v>79</v>
      </c>
      <c r="Z40" s="147"/>
      <c r="AA40" s="70">
        <v>30</v>
      </c>
      <c r="AB40" s="71"/>
      <c r="AC40" s="71">
        <v>30</v>
      </c>
      <c r="AD40" s="71"/>
      <c r="AE40" s="71"/>
      <c r="AF40" s="71"/>
      <c r="AG40" s="71"/>
      <c r="AH40" s="125"/>
      <c r="AI40" s="126"/>
      <c r="AJ40" s="127"/>
      <c r="AK40" s="209">
        <f>IF(SUM(AA40:AJ40)=0, "-", SUM(AA40:AJ40))</f>
        <v>60</v>
      </c>
      <c r="AL40" s="141"/>
      <c r="AM40" s="235">
        <f>IF(SUM(AN40:AR40)=0, "-", SUM(AN40:AR40))</f>
        <v>2</v>
      </c>
      <c r="AN40" s="108">
        <v>2</v>
      </c>
      <c r="AO40" s="108"/>
      <c r="AP40" s="109"/>
      <c r="AQ40" s="110"/>
      <c r="AR40" s="110"/>
      <c r="AS40" s="77"/>
      <c r="AT40" s="21"/>
      <c r="AU40" s="70"/>
      <c r="AV40" s="71"/>
      <c r="AW40" s="71"/>
      <c r="AX40" s="71"/>
      <c r="AY40" s="71"/>
      <c r="AZ40" s="71"/>
      <c r="BA40" s="71"/>
      <c r="BB40" s="125"/>
      <c r="BC40" s="126"/>
      <c r="BD40" s="127"/>
      <c r="BE40" s="209" t="str">
        <f>IF(SUM(AU40:BD40)=0, "-", SUM(AU40:BD40))</f>
        <v>-</v>
      </c>
      <c r="BF40" s="141"/>
      <c r="BG40" s="235" t="str">
        <f>IF(SUM(BH40:BL40)=0, "-", SUM(BH40:BL40))</f>
        <v>-</v>
      </c>
      <c r="BH40" s="108"/>
      <c r="BI40" s="108"/>
      <c r="BJ40" s="109"/>
      <c r="BK40" s="110"/>
      <c r="BL40" s="110"/>
      <c r="BM40" s="81"/>
    </row>
    <row r="41" spans="2:65" ht="24.9" customHeight="1">
      <c r="B41" s="17" t="s">
        <v>3</v>
      </c>
      <c r="C41" s="18" t="s">
        <v>103</v>
      </c>
      <c r="D41" s="228">
        <f t="shared" si="35"/>
        <v>15</v>
      </c>
      <c r="E41" s="229" t="str">
        <f t="shared" si="36"/>
        <v>-</v>
      </c>
      <c r="F41" s="229">
        <f t="shared" si="37"/>
        <v>15</v>
      </c>
      <c r="G41" s="229" t="str">
        <f t="shared" si="38"/>
        <v>-</v>
      </c>
      <c r="H41" s="229" t="str">
        <f t="shared" si="39"/>
        <v>-</v>
      </c>
      <c r="I41" s="229" t="str">
        <f t="shared" si="40"/>
        <v>-</v>
      </c>
      <c r="J41" s="229" t="str">
        <f t="shared" si="41"/>
        <v>-</v>
      </c>
      <c r="K41" s="207" t="str">
        <f t="shared" si="42"/>
        <v>-</v>
      </c>
      <c r="L41" s="208" t="str">
        <f t="shared" si="43"/>
        <v>-</v>
      </c>
      <c r="M41" s="207" t="str">
        <f t="shared" si="44"/>
        <v>-</v>
      </c>
      <c r="N41" s="230">
        <f t="shared" si="45"/>
        <v>30</v>
      </c>
      <c r="O41" s="231" t="str">
        <f t="shared" ref="O41:O67" si="51">IF(SUM(AL41,BF41)=0, "-", SUM(AL41,BF41))</f>
        <v>-</v>
      </c>
      <c r="P41" s="232">
        <f t="shared" si="46"/>
        <v>1</v>
      </c>
      <c r="Q41" s="233">
        <f t="shared" si="47"/>
        <v>1</v>
      </c>
      <c r="R41" s="233" t="str">
        <f t="shared" si="48"/>
        <v>-</v>
      </c>
      <c r="S41" s="233" t="str">
        <f t="shared" si="48"/>
        <v>-</v>
      </c>
      <c r="T41" s="233" t="str">
        <f t="shared" si="49"/>
        <v>-</v>
      </c>
      <c r="U41" s="233" t="str">
        <f t="shared" si="50"/>
        <v>-</v>
      </c>
      <c r="V41" s="78"/>
      <c r="W41" s="145" t="s">
        <v>76</v>
      </c>
      <c r="X41" s="145">
        <v>4</v>
      </c>
      <c r="Y41" s="147" t="s">
        <v>79</v>
      </c>
      <c r="Z41" s="147"/>
      <c r="AA41" s="94">
        <v>15</v>
      </c>
      <c r="AB41" s="95"/>
      <c r="AC41" s="38">
        <v>15</v>
      </c>
      <c r="AD41" s="38"/>
      <c r="AE41" s="38"/>
      <c r="AF41" s="38"/>
      <c r="AG41" s="38"/>
      <c r="AH41" s="39"/>
      <c r="AI41" s="128"/>
      <c r="AJ41" s="129"/>
      <c r="AK41" s="209">
        <f t="shared" ref="AK41:AK67" si="52">IF(SUM(AA41:AJ41)=0, "-", SUM(AA41:AJ41))</f>
        <v>30</v>
      </c>
      <c r="AL41" s="89"/>
      <c r="AM41" s="235">
        <f t="shared" ref="AM41:AM67" si="53">IF(SUM(AN41:AR41)=0, "-", SUM(AN41:AR41))</f>
        <v>1</v>
      </c>
      <c r="AN41" s="108">
        <v>1</v>
      </c>
      <c r="AO41" s="108"/>
      <c r="AP41" s="42"/>
      <c r="AQ41" s="43"/>
      <c r="AR41" s="43"/>
      <c r="AS41" s="77"/>
      <c r="AT41" s="21"/>
      <c r="AU41" s="94"/>
      <c r="AV41" s="95"/>
      <c r="AW41" s="38"/>
      <c r="AX41" s="38"/>
      <c r="AY41" s="38"/>
      <c r="AZ41" s="38"/>
      <c r="BA41" s="38"/>
      <c r="BB41" s="39"/>
      <c r="BC41" s="128"/>
      <c r="BD41" s="129"/>
      <c r="BE41" s="209" t="str">
        <f t="shared" ref="BE41:BE67" si="54">IF(SUM(AU41:BD41)=0, "-", SUM(AU41:BD41))</f>
        <v>-</v>
      </c>
      <c r="BF41" s="89"/>
      <c r="BG41" s="235" t="str">
        <f t="shared" ref="BG41:BG67" si="55">IF(SUM(BH41:BL41)=0, "-", SUM(BH41:BL41))</f>
        <v>-</v>
      </c>
      <c r="BH41" s="108"/>
      <c r="BI41" s="108"/>
      <c r="BJ41" s="42"/>
      <c r="BK41" s="43"/>
      <c r="BL41" s="43"/>
      <c r="BM41" s="81"/>
    </row>
    <row r="42" spans="2:65" ht="40.200000000000003" customHeight="1">
      <c r="B42" s="17" t="s">
        <v>4</v>
      </c>
      <c r="C42" s="66" t="s">
        <v>104</v>
      </c>
      <c r="D42" s="228">
        <f t="shared" si="35"/>
        <v>20</v>
      </c>
      <c r="E42" s="229" t="str">
        <f t="shared" si="36"/>
        <v>-</v>
      </c>
      <c r="F42" s="229">
        <f t="shared" si="37"/>
        <v>20</v>
      </c>
      <c r="G42" s="229" t="str">
        <f t="shared" si="38"/>
        <v>-</v>
      </c>
      <c r="H42" s="229" t="str">
        <f t="shared" si="39"/>
        <v>-</v>
      </c>
      <c r="I42" s="229" t="str">
        <f t="shared" si="40"/>
        <v>-</v>
      </c>
      <c r="J42" s="229" t="str">
        <f t="shared" si="41"/>
        <v>-</v>
      </c>
      <c r="K42" s="207">
        <f t="shared" si="42"/>
        <v>50</v>
      </c>
      <c r="L42" s="208" t="str">
        <f t="shared" si="43"/>
        <v>-</v>
      </c>
      <c r="M42" s="207" t="str">
        <f t="shared" si="44"/>
        <v>-</v>
      </c>
      <c r="N42" s="230">
        <f t="shared" si="45"/>
        <v>90</v>
      </c>
      <c r="O42" s="231" t="str">
        <f t="shared" si="51"/>
        <v>-</v>
      </c>
      <c r="P42" s="232">
        <f t="shared" si="46"/>
        <v>6</v>
      </c>
      <c r="Q42" s="233">
        <f t="shared" si="47"/>
        <v>1.5</v>
      </c>
      <c r="R42" s="233" t="str">
        <f t="shared" si="48"/>
        <v>-</v>
      </c>
      <c r="S42" s="233">
        <f t="shared" si="48"/>
        <v>4.5</v>
      </c>
      <c r="T42" s="233" t="str">
        <f t="shared" si="49"/>
        <v>-</v>
      </c>
      <c r="U42" s="233" t="str">
        <f t="shared" si="50"/>
        <v>-</v>
      </c>
      <c r="V42" s="78"/>
      <c r="W42" s="145" t="s">
        <v>162</v>
      </c>
      <c r="X42" s="145">
        <v>3</v>
      </c>
      <c r="Y42" s="147" t="s">
        <v>79</v>
      </c>
      <c r="Z42" s="147">
        <v>90</v>
      </c>
      <c r="AA42" s="37">
        <v>20</v>
      </c>
      <c r="AB42" s="38"/>
      <c r="AC42" s="38">
        <v>20</v>
      </c>
      <c r="AD42" s="38"/>
      <c r="AE42" s="38"/>
      <c r="AF42" s="38"/>
      <c r="AG42" s="38"/>
      <c r="AH42" s="39">
        <v>25</v>
      </c>
      <c r="AI42" s="128"/>
      <c r="AJ42" s="129"/>
      <c r="AK42" s="209">
        <f t="shared" si="52"/>
        <v>65</v>
      </c>
      <c r="AL42" s="89"/>
      <c r="AM42" s="235">
        <f t="shared" si="53"/>
        <v>3</v>
      </c>
      <c r="AN42" s="108">
        <v>1.5</v>
      </c>
      <c r="AO42" s="108"/>
      <c r="AP42" s="42">
        <v>1.5</v>
      </c>
      <c r="AQ42" s="43"/>
      <c r="AR42" s="43"/>
      <c r="AS42" s="77"/>
      <c r="AT42" s="21">
        <v>45</v>
      </c>
      <c r="AU42" s="37"/>
      <c r="AV42" s="38"/>
      <c r="AW42" s="38"/>
      <c r="AX42" s="38"/>
      <c r="AY42" s="38"/>
      <c r="AZ42" s="38"/>
      <c r="BA42" s="38"/>
      <c r="BB42" s="39">
        <v>25</v>
      </c>
      <c r="BC42" s="128"/>
      <c r="BD42" s="129"/>
      <c r="BE42" s="209">
        <f t="shared" si="54"/>
        <v>25</v>
      </c>
      <c r="BF42" s="89"/>
      <c r="BG42" s="235">
        <f t="shared" si="55"/>
        <v>3</v>
      </c>
      <c r="BH42" s="108"/>
      <c r="BI42" s="108"/>
      <c r="BJ42" s="42">
        <v>3</v>
      </c>
      <c r="BK42" s="43"/>
      <c r="BL42" s="43"/>
      <c r="BM42" s="81"/>
    </row>
    <row r="43" spans="2:65" ht="36.6" customHeight="1">
      <c r="B43" s="17" t="s">
        <v>5</v>
      </c>
      <c r="C43" s="152" t="s">
        <v>138</v>
      </c>
      <c r="D43" s="228" t="str">
        <f t="shared" si="35"/>
        <v>-</v>
      </c>
      <c r="E43" s="229" t="str">
        <f t="shared" si="36"/>
        <v>-</v>
      </c>
      <c r="F43" s="229" t="str">
        <f t="shared" si="37"/>
        <v>-</v>
      </c>
      <c r="G43" s="229" t="str">
        <f t="shared" si="38"/>
        <v>-</v>
      </c>
      <c r="H43" s="229" t="str">
        <f t="shared" si="39"/>
        <v>-</v>
      </c>
      <c r="I43" s="229" t="str">
        <f t="shared" si="40"/>
        <v>-</v>
      </c>
      <c r="J43" s="229" t="str">
        <f t="shared" si="41"/>
        <v>-</v>
      </c>
      <c r="K43" s="207" t="str">
        <f t="shared" si="42"/>
        <v>-</v>
      </c>
      <c r="L43" s="208" t="str">
        <f t="shared" si="43"/>
        <v>-</v>
      </c>
      <c r="M43" s="207">
        <f t="shared" si="44"/>
        <v>30</v>
      </c>
      <c r="N43" s="230">
        <f t="shared" si="45"/>
        <v>30</v>
      </c>
      <c r="O43" s="231" t="str">
        <f t="shared" si="51"/>
        <v>-</v>
      </c>
      <c r="P43" s="232">
        <f t="shared" si="46"/>
        <v>1</v>
      </c>
      <c r="Q43" s="233" t="str">
        <f t="shared" si="47"/>
        <v>-</v>
      </c>
      <c r="R43" s="233" t="str">
        <f t="shared" si="48"/>
        <v>-</v>
      </c>
      <c r="S43" s="233" t="str">
        <f t="shared" si="48"/>
        <v>-</v>
      </c>
      <c r="T43" s="233" t="str">
        <f t="shared" si="49"/>
        <v>-</v>
      </c>
      <c r="U43" s="233">
        <f t="shared" si="50"/>
        <v>1</v>
      </c>
      <c r="V43" s="78"/>
      <c r="W43" s="145" t="s">
        <v>164</v>
      </c>
      <c r="X43" s="145">
        <v>4</v>
      </c>
      <c r="Y43" s="147" t="s">
        <v>79</v>
      </c>
      <c r="Z43" s="147"/>
      <c r="AA43" s="37"/>
      <c r="AB43" s="38"/>
      <c r="AC43" s="38"/>
      <c r="AD43" s="38"/>
      <c r="AE43" s="38"/>
      <c r="AF43" s="38"/>
      <c r="AG43" s="38"/>
      <c r="AH43" s="39"/>
      <c r="AI43" s="128"/>
      <c r="AJ43" s="129">
        <v>30</v>
      </c>
      <c r="AK43" s="209">
        <f t="shared" si="52"/>
        <v>30</v>
      </c>
      <c r="AL43" s="89"/>
      <c r="AM43" s="235">
        <f t="shared" si="53"/>
        <v>1</v>
      </c>
      <c r="AN43" s="108"/>
      <c r="AO43" s="108"/>
      <c r="AP43" s="42"/>
      <c r="AQ43" s="43"/>
      <c r="AR43" s="43">
        <v>1</v>
      </c>
      <c r="AS43" s="77"/>
      <c r="AT43" s="21"/>
      <c r="AU43" s="37"/>
      <c r="AV43" s="38"/>
      <c r="AW43" s="38"/>
      <c r="AX43" s="38"/>
      <c r="AY43" s="38"/>
      <c r="AZ43" s="38"/>
      <c r="BA43" s="38"/>
      <c r="BB43" s="39"/>
      <c r="BC43" s="128"/>
      <c r="BD43" s="129"/>
      <c r="BE43" s="209" t="str">
        <f t="shared" si="54"/>
        <v>-</v>
      </c>
      <c r="BF43" s="89"/>
      <c r="BG43" s="235" t="str">
        <f t="shared" si="55"/>
        <v>-</v>
      </c>
      <c r="BH43" s="108"/>
      <c r="BI43" s="108"/>
      <c r="BJ43" s="42"/>
      <c r="BK43" s="43"/>
      <c r="BL43" s="43"/>
      <c r="BM43" s="81"/>
    </row>
    <row r="44" spans="2:65" ht="31.95" customHeight="1">
      <c r="B44" s="17" t="s">
        <v>6</v>
      </c>
      <c r="C44" s="152" t="s">
        <v>105</v>
      </c>
      <c r="D44" s="228">
        <f t="shared" si="35"/>
        <v>15</v>
      </c>
      <c r="E44" s="229" t="str">
        <f t="shared" si="36"/>
        <v>-</v>
      </c>
      <c r="F44" s="229" t="str">
        <f t="shared" si="37"/>
        <v>-</v>
      </c>
      <c r="G44" s="229" t="str">
        <f t="shared" si="38"/>
        <v>-</v>
      </c>
      <c r="H44" s="229" t="str">
        <f t="shared" si="39"/>
        <v>-</v>
      </c>
      <c r="I44" s="229" t="str">
        <f t="shared" si="40"/>
        <v>-</v>
      </c>
      <c r="J44" s="229" t="str">
        <f t="shared" si="41"/>
        <v>-</v>
      </c>
      <c r="K44" s="207">
        <f t="shared" si="42"/>
        <v>25</v>
      </c>
      <c r="L44" s="208" t="str">
        <f t="shared" si="43"/>
        <v>-</v>
      </c>
      <c r="M44" s="207" t="str">
        <f t="shared" si="44"/>
        <v>-</v>
      </c>
      <c r="N44" s="230">
        <f t="shared" si="45"/>
        <v>40</v>
      </c>
      <c r="O44" s="231" t="str">
        <f t="shared" si="51"/>
        <v>-</v>
      </c>
      <c r="P44" s="232">
        <f t="shared" si="46"/>
        <v>3</v>
      </c>
      <c r="Q44" s="233">
        <f t="shared" si="47"/>
        <v>0.5</v>
      </c>
      <c r="R44" s="233" t="str">
        <f t="shared" si="48"/>
        <v>-</v>
      </c>
      <c r="S44" s="233">
        <f t="shared" si="48"/>
        <v>2.5</v>
      </c>
      <c r="T44" s="233" t="str">
        <f t="shared" si="49"/>
        <v>-</v>
      </c>
      <c r="U44" s="233" t="str">
        <f t="shared" si="50"/>
        <v>-</v>
      </c>
      <c r="V44" s="78"/>
      <c r="W44" s="145" t="s">
        <v>162</v>
      </c>
      <c r="X44" s="145">
        <v>3</v>
      </c>
      <c r="Y44" s="147" t="s">
        <v>79</v>
      </c>
      <c r="Z44" s="147">
        <v>40</v>
      </c>
      <c r="AA44" s="37">
        <v>15</v>
      </c>
      <c r="AB44" s="38"/>
      <c r="AC44" s="38"/>
      <c r="AD44" s="38"/>
      <c r="AE44" s="38"/>
      <c r="AF44" s="38"/>
      <c r="AG44" s="38"/>
      <c r="AH44" s="39">
        <v>25</v>
      </c>
      <c r="AI44" s="128"/>
      <c r="AJ44" s="129"/>
      <c r="AK44" s="209">
        <f t="shared" si="52"/>
        <v>40</v>
      </c>
      <c r="AL44" s="89"/>
      <c r="AM44" s="235">
        <f t="shared" si="53"/>
        <v>3</v>
      </c>
      <c r="AN44" s="108">
        <v>0.5</v>
      </c>
      <c r="AO44" s="108"/>
      <c r="AP44" s="42">
        <v>2.5</v>
      </c>
      <c r="AQ44" s="43"/>
      <c r="AR44" s="43"/>
      <c r="AS44" s="77"/>
      <c r="AT44" s="21"/>
      <c r="AU44" s="37"/>
      <c r="AV44" s="38"/>
      <c r="AW44" s="38"/>
      <c r="AX44" s="38"/>
      <c r="AY44" s="38"/>
      <c r="AZ44" s="38"/>
      <c r="BA44" s="38"/>
      <c r="BB44" s="39"/>
      <c r="BC44" s="128"/>
      <c r="BD44" s="129"/>
      <c r="BE44" s="209" t="str">
        <f t="shared" si="54"/>
        <v>-</v>
      </c>
      <c r="BF44" s="89"/>
      <c r="BG44" s="235" t="str">
        <f t="shared" si="55"/>
        <v>-</v>
      </c>
      <c r="BH44" s="108"/>
      <c r="BI44" s="108"/>
      <c r="BJ44" s="42"/>
      <c r="BK44" s="43"/>
      <c r="BL44" s="43"/>
      <c r="BM44" s="82"/>
    </row>
    <row r="45" spans="2:65" ht="27.6">
      <c r="B45" s="17" t="s">
        <v>7</v>
      </c>
      <c r="C45" s="152" t="s">
        <v>139</v>
      </c>
      <c r="D45" s="228" t="str">
        <f t="shared" si="35"/>
        <v>-</v>
      </c>
      <c r="E45" s="229" t="str">
        <f t="shared" si="36"/>
        <v>-</v>
      </c>
      <c r="F45" s="229" t="str">
        <f t="shared" si="37"/>
        <v>-</v>
      </c>
      <c r="G45" s="229" t="str">
        <f t="shared" si="38"/>
        <v>-</v>
      </c>
      <c r="H45" s="229" t="str">
        <f t="shared" si="39"/>
        <v>-</v>
      </c>
      <c r="I45" s="229" t="str">
        <f t="shared" si="40"/>
        <v>-</v>
      </c>
      <c r="J45" s="229" t="str">
        <f t="shared" si="41"/>
        <v>-</v>
      </c>
      <c r="K45" s="207" t="str">
        <f t="shared" si="42"/>
        <v>-</v>
      </c>
      <c r="L45" s="208" t="str">
        <f t="shared" si="43"/>
        <v>-</v>
      </c>
      <c r="M45" s="207">
        <f t="shared" si="44"/>
        <v>30</v>
      </c>
      <c r="N45" s="230">
        <f t="shared" si="45"/>
        <v>30</v>
      </c>
      <c r="O45" s="231" t="str">
        <f t="shared" si="51"/>
        <v>-</v>
      </c>
      <c r="P45" s="232">
        <f t="shared" si="46"/>
        <v>1</v>
      </c>
      <c r="Q45" s="233" t="str">
        <f t="shared" si="47"/>
        <v>-</v>
      </c>
      <c r="R45" s="233" t="str">
        <f t="shared" si="48"/>
        <v>-</v>
      </c>
      <c r="S45" s="233" t="str">
        <f t="shared" ref="S45:S67" si="56">IF(SUM(AP45,BJ45)=0, "-", SUM(AP45,BJ45))</f>
        <v>-</v>
      </c>
      <c r="T45" s="233" t="str">
        <f t="shared" si="49"/>
        <v>-</v>
      </c>
      <c r="U45" s="233">
        <f t="shared" si="50"/>
        <v>1</v>
      </c>
      <c r="V45" s="78"/>
      <c r="W45" s="145" t="s">
        <v>77</v>
      </c>
      <c r="X45" s="145">
        <v>4</v>
      </c>
      <c r="Y45" s="147" t="s">
        <v>79</v>
      </c>
      <c r="Z45" s="147"/>
      <c r="AA45" s="130"/>
      <c r="AB45" s="131"/>
      <c r="AC45" s="131"/>
      <c r="AD45" s="131"/>
      <c r="AE45" s="131"/>
      <c r="AF45" s="131"/>
      <c r="AG45" s="131"/>
      <c r="AH45" s="132"/>
      <c r="AI45" s="135"/>
      <c r="AJ45" s="136">
        <v>30</v>
      </c>
      <c r="AK45" s="209">
        <f t="shared" si="52"/>
        <v>30</v>
      </c>
      <c r="AL45" s="143"/>
      <c r="AM45" s="235">
        <f t="shared" si="53"/>
        <v>1</v>
      </c>
      <c r="AN45" s="48"/>
      <c r="AO45" s="48"/>
      <c r="AP45" s="35"/>
      <c r="AQ45" s="36"/>
      <c r="AR45" s="36">
        <v>1</v>
      </c>
      <c r="AS45" s="79"/>
      <c r="AT45" s="21"/>
      <c r="AU45" s="130"/>
      <c r="AV45" s="131"/>
      <c r="AW45" s="131"/>
      <c r="AX45" s="131"/>
      <c r="AY45" s="131"/>
      <c r="AZ45" s="131"/>
      <c r="BA45" s="131"/>
      <c r="BB45" s="132"/>
      <c r="BC45" s="135"/>
      <c r="BD45" s="136"/>
      <c r="BE45" s="209" t="str">
        <f t="shared" si="54"/>
        <v>-</v>
      </c>
      <c r="BF45" s="143"/>
      <c r="BG45" s="235" t="str">
        <f t="shared" si="55"/>
        <v>-</v>
      </c>
      <c r="BH45" s="48"/>
      <c r="BI45" s="48"/>
      <c r="BJ45" s="35"/>
      <c r="BK45" s="36"/>
      <c r="BL45" s="36"/>
      <c r="BM45" s="83"/>
    </row>
    <row r="46" spans="2:65" ht="27.6">
      <c r="B46" s="17" t="s">
        <v>8</v>
      </c>
      <c r="C46" s="152" t="s">
        <v>106</v>
      </c>
      <c r="D46" s="228">
        <f t="shared" si="35"/>
        <v>20</v>
      </c>
      <c r="E46" s="229" t="str">
        <f t="shared" si="36"/>
        <v>-</v>
      </c>
      <c r="F46" s="229" t="str">
        <f t="shared" si="37"/>
        <v>-</v>
      </c>
      <c r="G46" s="229" t="str">
        <f t="shared" si="38"/>
        <v>-</v>
      </c>
      <c r="H46" s="229" t="str">
        <f t="shared" si="39"/>
        <v>-</v>
      </c>
      <c r="I46" s="229" t="str">
        <f t="shared" si="40"/>
        <v>-</v>
      </c>
      <c r="J46" s="229" t="str">
        <f t="shared" si="41"/>
        <v>-</v>
      </c>
      <c r="K46" s="207">
        <f t="shared" si="42"/>
        <v>15</v>
      </c>
      <c r="L46" s="208" t="str">
        <f t="shared" si="43"/>
        <v>-</v>
      </c>
      <c r="M46" s="207" t="str">
        <f t="shared" si="44"/>
        <v>-</v>
      </c>
      <c r="N46" s="230">
        <f t="shared" si="45"/>
        <v>35</v>
      </c>
      <c r="O46" s="231" t="str">
        <f t="shared" si="51"/>
        <v>-</v>
      </c>
      <c r="P46" s="232">
        <f t="shared" si="46"/>
        <v>2</v>
      </c>
      <c r="Q46" s="233">
        <f t="shared" si="47"/>
        <v>1</v>
      </c>
      <c r="R46" s="233" t="str">
        <f t="shared" si="48"/>
        <v>-</v>
      </c>
      <c r="S46" s="233">
        <f t="shared" si="56"/>
        <v>1</v>
      </c>
      <c r="T46" s="233" t="str">
        <f t="shared" si="49"/>
        <v>-</v>
      </c>
      <c r="U46" s="233" t="str">
        <f t="shared" si="50"/>
        <v>-</v>
      </c>
      <c r="V46" s="78"/>
      <c r="W46" s="145" t="s">
        <v>162</v>
      </c>
      <c r="X46" s="145">
        <v>3</v>
      </c>
      <c r="Y46" s="147" t="s">
        <v>79</v>
      </c>
      <c r="Z46" s="147">
        <v>21</v>
      </c>
      <c r="AA46" s="130">
        <v>20</v>
      </c>
      <c r="AB46" s="131"/>
      <c r="AC46" s="131"/>
      <c r="AD46" s="131"/>
      <c r="AE46" s="131"/>
      <c r="AF46" s="131"/>
      <c r="AG46" s="131"/>
      <c r="AH46" s="132">
        <v>15</v>
      </c>
      <c r="AI46" s="135"/>
      <c r="AJ46" s="136"/>
      <c r="AK46" s="209">
        <f t="shared" si="52"/>
        <v>35</v>
      </c>
      <c r="AL46" s="143"/>
      <c r="AM46" s="235">
        <f t="shared" si="53"/>
        <v>2</v>
      </c>
      <c r="AN46" s="48">
        <v>1</v>
      </c>
      <c r="AO46" s="48"/>
      <c r="AP46" s="35">
        <v>1</v>
      </c>
      <c r="AQ46" s="36"/>
      <c r="AR46" s="36"/>
      <c r="AS46" s="79"/>
      <c r="AT46" s="21"/>
      <c r="AU46" s="130"/>
      <c r="AV46" s="131"/>
      <c r="AW46" s="131"/>
      <c r="AX46" s="131"/>
      <c r="AY46" s="131"/>
      <c r="AZ46" s="131"/>
      <c r="BA46" s="131"/>
      <c r="BB46" s="132"/>
      <c r="BC46" s="135"/>
      <c r="BD46" s="136"/>
      <c r="BE46" s="209" t="str">
        <f t="shared" si="54"/>
        <v>-</v>
      </c>
      <c r="BF46" s="143"/>
      <c r="BG46" s="235" t="str">
        <f t="shared" si="55"/>
        <v>-</v>
      </c>
      <c r="BH46" s="48"/>
      <c r="BI46" s="48"/>
      <c r="BJ46" s="35"/>
      <c r="BK46" s="36"/>
      <c r="BL46" s="36"/>
      <c r="BM46" s="83"/>
    </row>
    <row r="47" spans="2:65" ht="27.6">
      <c r="B47" s="17" t="s">
        <v>9</v>
      </c>
      <c r="C47" s="152" t="s">
        <v>140</v>
      </c>
      <c r="D47" s="228" t="str">
        <f t="shared" si="35"/>
        <v>-</v>
      </c>
      <c r="E47" s="229" t="str">
        <f t="shared" si="36"/>
        <v>-</v>
      </c>
      <c r="F47" s="229" t="str">
        <f t="shared" si="37"/>
        <v>-</v>
      </c>
      <c r="G47" s="229" t="str">
        <f t="shared" si="38"/>
        <v>-</v>
      </c>
      <c r="H47" s="229" t="str">
        <f t="shared" si="39"/>
        <v>-</v>
      </c>
      <c r="I47" s="229" t="str">
        <f t="shared" si="40"/>
        <v>-</v>
      </c>
      <c r="J47" s="229" t="str">
        <f t="shared" si="41"/>
        <v>-</v>
      </c>
      <c r="K47" s="207" t="str">
        <f t="shared" si="42"/>
        <v>-</v>
      </c>
      <c r="L47" s="208" t="str">
        <f t="shared" si="43"/>
        <v>-</v>
      </c>
      <c r="M47" s="207">
        <f t="shared" si="44"/>
        <v>30</v>
      </c>
      <c r="N47" s="230">
        <f t="shared" si="45"/>
        <v>30</v>
      </c>
      <c r="O47" s="231" t="str">
        <f t="shared" si="51"/>
        <v>-</v>
      </c>
      <c r="P47" s="232">
        <f t="shared" si="46"/>
        <v>1</v>
      </c>
      <c r="Q47" s="233" t="str">
        <f t="shared" si="47"/>
        <v>-</v>
      </c>
      <c r="R47" s="233" t="str">
        <f t="shared" si="48"/>
        <v>-</v>
      </c>
      <c r="S47" s="233" t="str">
        <f t="shared" si="56"/>
        <v>-</v>
      </c>
      <c r="T47" s="233" t="str">
        <f t="shared" si="49"/>
        <v>-</v>
      </c>
      <c r="U47" s="233">
        <f t="shared" si="50"/>
        <v>1</v>
      </c>
      <c r="V47" s="78"/>
      <c r="W47" s="145" t="s">
        <v>163</v>
      </c>
      <c r="X47" s="145">
        <v>4</v>
      </c>
      <c r="Y47" s="147" t="s">
        <v>79</v>
      </c>
      <c r="Z47" s="56"/>
      <c r="AA47" s="130"/>
      <c r="AB47" s="131"/>
      <c r="AC47" s="131"/>
      <c r="AD47" s="131"/>
      <c r="AE47" s="131"/>
      <c r="AF47" s="131"/>
      <c r="AG47" s="131"/>
      <c r="AH47" s="132"/>
      <c r="AI47" s="135"/>
      <c r="AJ47" s="136">
        <v>30</v>
      </c>
      <c r="AK47" s="209">
        <f t="shared" si="52"/>
        <v>30</v>
      </c>
      <c r="AL47" s="143"/>
      <c r="AM47" s="235">
        <f t="shared" si="53"/>
        <v>1</v>
      </c>
      <c r="AN47" s="48"/>
      <c r="AO47" s="48"/>
      <c r="AP47" s="35"/>
      <c r="AQ47" s="36"/>
      <c r="AR47" s="36">
        <v>1</v>
      </c>
      <c r="AS47" s="79"/>
      <c r="AT47" s="21"/>
      <c r="AU47" s="130"/>
      <c r="AV47" s="131"/>
      <c r="AW47" s="131"/>
      <c r="AX47" s="131"/>
      <c r="AY47" s="131"/>
      <c r="AZ47" s="131"/>
      <c r="BA47" s="131"/>
      <c r="BB47" s="132"/>
      <c r="BC47" s="135"/>
      <c r="BD47" s="136"/>
      <c r="BE47" s="209" t="str">
        <f t="shared" si="54"/>
        <v>-</v>
      </c>
      <c r="BF47" s="143"/>
      <c r="BG47" s="235" t="str">
        <f t="shared" si="55"/>
        <v>-</v>
      </c>
      <c r="BH47" s="48"/>
      <c r="BI47" s="48"/>
      <c r="BJ47" s="35"/>
      <c r="BK47" s="36"/>
      <c r="BL47" s="36"/>
      <c r="BM47" s="83"/>
    </row>
    <row r="48" spans="2:65" ht="27.6">
      <c r="B48" s="17" t="s">
        <v>10</v>
      </c>
      <c r="C48" s="152" t="s">
        <v>107</v>
      </c>
      <c r="D48" s="228">
        <f t="shared" si="35"/>
        <v>15</v>
      </c>
      <c r="E48" s="229" t="str">
        <f t="shared" si="36"/>
        <v>-</v>
      </c>
      <c r="F48" s="229">
        <f t="shared" si="37"/>
        <v>20</v>
      </c>
      <c r="G48" s="229" t="str">
        <f t="shared" si="38"/>
        <v>-</v>
      </c>
      <c r="H48" s="229" t="str">
        <f t="shared" si="39"/>
        <v>-</v>
      </c>
      <c r="I48" s="229" t="str">
        <f t="shared" si="40"/>
        <v>-</v>
      </c>
      <c r="J48" s="229" t="str">
        <f t="shared" si="41"/>
        <v>-</v>
      </c>
      <c r="K48" s="207">
        <f t="shared" si="42"/>
        <v>65</v>
      </c>
      <c r="L48" s="208">
        <f t="shared" si="43"/>
        <v>65</v>
      </c>
      <c r="M48" s="207" t="str">
        <f t="shared" si="44"/>
        <v>-</v>
      </c>
      <c r="N48" s="230">
        <f t="shared" si="45"/>
        <v>165</v>
      </c>
      <c r="O48" s="231" t="str">
        <f t="shared" si="51"/>
        <v>-</v>
      </c>
      <c r="P48" s="232">
        <f t="shared" si="46"/>
        <v>6</v>
      </c>
      <c r="Q48" s="233">
        <f t="shared" si="47"/>
        <v>1</v>
      </c>
      <c r="R48" s="233" t="str">
        <f t="shared" si="48"/>
        <v>-</v>
      </c>
      <c r="S48" s="233">
        <f t="shared" si="56"/>
        <v>2.5</v>
      </c>
      <c r="T48" s="233">
        <f t="shared" si="49"/>
        <v>2.5</v>
      </c>
      <c r="U48" s="233" t="str">
        <f t="shared" si="50"/>
        <v>-</v>
      </c>
      <c r="V48" s="78"/>
      <c r="W48" s="145" t="s">
        <v>165</v>
      </c>
      <c r="X48" s="145">
        <v>4</v>
      </c>
      <c r="Y48" s="147" t="s">
        <v>79</v>
      </c>
      <c r="Z48" s="147">
        <v>5</v>
      </c>
      <c r="AA48" s="188">
        <v>15</v>
      </c>
      <c r="AB48" s="189"/>
      <c r="AC48" s="189"/>
      <c r="AD48" s="189"/>
      <c r="AE48" s="189"/>
      <c r="AF48" s="189"/>
      <c r="AG48" s="189"/>
      <c r="AH48" s="190"/>
      <c r="AI48" s="191"/>
      <c r="AJ48" s="192"/>
      <c r="AK48" s="209">
        <f t="shared" si="52"/>
        <v>15</v>
      </c>
      <c r="AL48" s="143"/>
      <c r="AM48" s="235">
        <f t="shared" si="53"/>
        <v>0.5</v>
      </c>
      <c r="AN48" s="48">
        <v>0.5</v>
      </c>
      <c r="AO48" s="48"/>
      <c r="AP48" s="35"/>
      <c r="AQ48" s="36"/>
      <c r="AR48" s="36"/>
      <c r="AS48" s="79"/>
      <c r="AT48" s="21"/>
      <c r="AU48" s="130"/>
      <c r="AV48" s="131"/>
      <c r="AW48" s="131">
        <v>20</v>
      </c>
      <c r="AX48" s="131"/>
      <c r="AY48" s="131"/>
      <c r="AZ48" s="131"/>
      <c r="BA48" s="131"/>
      <c r="BB48" s="132">
        <v>65</v>
      </c>
      <c r="BC48" s="135">
        <v>65</v>
      </c>
      <c r="BD48" s="136"/>
      <c r="BE48" s="209">
        <f t="shared" si="54"/>
        <v>150</v>
      </c>
      <c r="BF48" s="143"/>
      <c r="BG48" s="235">
        <f t="shared" si="55"/>
        <v>5.5</v>
      </c>
      <c r="BH48" s="48">
        <v>0.5</v>
      </c>
      <c r="BI48" s="48"/>
      <c r="BJ48" s="35">
        <v>2.5</v>
      </c>
      <c r="BK48" s="36">
        <v>2.5</v>
      </c>
      <c r="BL48" s="36"/>
      <c r="BM48" s="84"/>
    </row>
    <row r="49" spans="2:65" ht="30" customHeight="1">
      <c r="B49" s="17" t="s">
        <v>11</v>
      </c>
      <c r="C49" s="152" t="s">
        <v>108</v>
      </c>
      <c r="D49" s="228">
        <f t="shared" si="35"/>
        <v>15</v>
      </c>
      <c r="E49" s="229" t="str">
        <f t="shared" si="36"/>
        <v>-</v>
      </c>
      <c r="F49" s="229" t="str">
        <f t="shared" si="37"/>
        <v>-</v>
      </c>
      <c r="G49" s="229" t="str">
        <f t="shared" si="38"/>
        <v>-</v>
      </c>
      <c r="H49" s="229" t="str">
        <f t="shared" si="39"/>
        <v>-</v>
      </c>
      <c r="I49" s="229" t="str">
        <f t="shared" si="40"/>
        <v>-</v>
      </c>
      <c r="J49" s="229" t="str">
        <f t="shared" si="41"/>
        <v>-</v>
      </c>
      <c r="K49" s="207">
        <f t="shared" si="42"/>
        <v>60</v>
      </c>
      <c r="L49" s="208">
        <f t="shared" si="43"/>
        <v>60</v>
      </c>
      <c r="M49" s="207" t="str">
        <f t="shared" si="44"/>
        <v>-</v>
      </c>
      <c r="N49" s="230">
        <f t="shared" si="45"/>
        <v>135</v>
      </c>
      <c r="O49" s="231" t="str">
        <f t="shared" si="51"/>
        <v>-</v>
      </c>
      <c r="P49" s="232">
        <f t="shared" si="46"/>
        <v>5</v>
      </c>
      <c r="Q49" s="233">
        <f t="shared" si="47"/>
        <v>0.5</v>
      </c>
      <c r="R49" s="233" t="str">
        <f t="shared" si="48"/>
        <v>-</v>
      </c>
      <c r="S49" s="233">
        <f t="shared" si="56"/>
        <v>2.5</v>
      </c>
      <c r="T49" s="233">
        <f t="shared" si="49"/>
        <v>2</v>
      </c>
      <c r="U49" s="233" t="str">
        <f t="shared" si="50"/>
        <v>-</v>
      </c>
      <c r="V49" s="78"/>
      <c r="W49" s="145" t="s">
        <v>165</v>
      </c>
      <c r="X49" s="145">
        <v>3</v>
      </c>
      <c r="Y49" s="147" t="s">
        <v>79</v>
      </c>
      <c r="Z49" s="147">
        <v>25</v>
      </c>
      <c r="AA49" s="188">
        <v>15</v>
      </c>
      <c r="AB49" s="189"/>
      <c r="AC49" s="189"/>
      <c r="AD49" s="189"/>
      <c r="AE49" s="189"/>
      <c r="AF49" s="189"/>
      <c r="AG49" s="189"/>
      <c r="AH49" s="190">
        <v>60</v>
      </c>
      <c r="AI49" s="193">
        <v>60</v>
      </c>
      <c r="AJ49" s="194"/>
      <c r="AK49" s="209">
        <f t="shared" si="52"/>
        <v>135</v>
      </c>
      <c r="AL49" s="143"/>
      <c r="AM49" s="235">
        <f t="shared" si="53"/>
        <v>5</v>
      </c>
      <c r="AN49" s="48">
        <v>0.5</v>
      </c>
      <c r="AO49" s="48"/>
      <c r="AP49" s="35">
        <v>2.5</v>
      </c>
      <c r="AQ49" s="36">
        <v>2</v>
      </c>
      <c r="AR49" s="36"/>
      <c r="AS49" s="79"/>
      <c r="AT49" s="21"/>
      <c r="AU49" s="130"/>
      <c r="AV49" s="131"/>
      <c r="AW49" s="131"/>
      <c r="AX49" s="131"/>
      <c r="AY49" s="131"/>
      <c r="AZ49" s="131"/>
      <c r="BA49" s="131"/>
      <c r="BB49" s="132"/>
      <c r="BC49" s="133"/>
      <c r="BD49" s="134"/>
      <c r="BE49" s="209" t="str">
        <f t="shared" si="54"/>
        <v>-</v>
      </c>
      <c r="BF49" s="143"/>
      <c r="BG49" s="235" t="str">
        <f t="shared" si="55"/>
        <v>-</v>
      </c>
      <c r="BH49" s="48"/>
      <c r="BI49" s="48"/>
      <c r="BJ49" s="35"/>
      <c r="BK49" s="36"/>
      <c r="BL49" s="36"/>
      <c r="BM49" s="84"/>
    </row>
    <row r="50" spans="2:65" ht="15.6">
      <c r="B50" s="17" t="s">
        <v>12</v>
      </c>
      <c r="C50" s="152" t="s">
        <v>109</v>
      </c>
      <c r="D50" s="228">
        <f t="shared" si="35"/>
        <v>15</v>
      </c>
      <c r="E50" s="229" t="str">
        <f t="shared" si="36"/>
        <v>-</v>
      </c>
      <c r="F50" s="229" t="str">
        <f t="shared" si="37"/>
        <v>-</v>
      </c>
      <c r="G50" s="229" t="str">
        <f t="shared" si="38"/>
        <v>-</v>
      </c>
      <c r="H50" s="229" t="str">
        <f t="shared" si="39"/>
        <v>-</v>
      </c>
      <c r="I50" s="229" t="str">
        <f t="shared" si="40"/>
        <v>-</v>
      </c>
      <c r="J50" s="229" t="str">
        <f t="shared" si="41"/>
        <v>-</v>
      </c>
      <c r="K50" s="207" t="str">
        <f t="shared" si="42"/>
        <v>-</v>
      </c>
      <c r="L50" s="208">
        <f t="shared" si="43"/>
        <v>30</v>
      </c>
      <c r="M50" s="207" t="str">
        <f t="shared" si="44"/>
        <v>-</v>
      </c>
      <c r="N50" s="230">
        <f t="shared" si="45"/>
        <v>45</v>
      </c>
      <c r="O50" s="231" t="str">
        <f t="shared" si="51"/>
        <v>-</v>
      </c>
      <c r="P50" s="232">
        <f t="shared" si="46"/>
        <v>2</v>
      </c>
      <c r="Q50" s="233">
        <f t="shared" si="47"/>
        <v>0.5</v>
      </c>
      <c r="R50" s="233" t="str">
        <f t="shared" si="48"/>
        <v>-</v>
      </c>
      <c r="S50" s="233" t="str">
        <f t="shared" si="56"/>
        <v>-</v>
      </c>
      <c r="T50" s="233">
        <f t="shared" si="49"/>
        <v>1.5</v>
      </c>
      <c r="U50" s="233" t="str">
        <f t="shared" si="50"/>
        <v>-</v>
      </c>
      <c r="V50" s="78"/>
      <c r="W50" s="145" t="s">
        <v>165</v>
      </c>
      <c r="X50" s="145">
        <v>4</v>
      </c>
      <c r="Y50" s="147" t="s">
        <v>79</v>
      </c>
      <c r="Z50" s="147">
        <v>10</v>
      </c>
      <c r="AA50" s="188">
        <v>15</v>
      </c>
      <c r="AB50" s="189"/>
      <c r="AC50" s="189"/>
      <c r="AD50" s="189"/>
      <c r="AE50" s="189"/>
      <c r="AF50" s="189"/>
      <c r="AG50" s="189"/>
      <c r="AH50" s="190"/>
      <c r="AI50" s="193">
        <v>30</v>
      </c>
      <c r="AJ50" s="194"/>
      <c r="AK50" s="209">
        <f t="shared" si="52"/>
        <v>45</v>
      </c>
      <c r="AL50" s="143"/>
      <c r="AM50" s="235">
        <f t="shared" si="53"/>
        <v>2</v>
      </c>
      <c r="AN50" s="48">
        <v>0.5</v>
      </c>
      <c r="AO50" s="48"/>
      <c r="AP50" s="35"/>
      <c r="AQ50" s="36">
        <v>1.5</v>
      </c>
      <c r="AR50" s="36"/>
      <c r="AS50" s="79"/>
      <c r="AT50" s="21"/>
      <c r="AU50" s="130"/>
      <c r="AV50" s="131"/>
      <c r="AW50" s="131"/>
      <c r="AX50" s="131"/>
      <c r="AY50" s="131"/>
      <c r="AZ50" s="131"/>
      <c r="BA50" s="131"/>
      <c r="BB50" s="132"/>
      <c r="BC50" s="133"/>
      <c r="BD50" s="134"/>
      <c r="BE50" s="209" t="str">
        <f t="shared" si="54"/>
        <v>-</v>
      </c>
      <c r="BF50" s="143"/>
      <c r="BG50" s="235" t="str">
        <f t="shared" si="55"/>
        <v>-</v>
      </c>
      <c r="BH50" s="48"/>
      <c r="BI50" s="48"/>
      <c r="BJ50" s="35"/>
      <c r="BK50" s="36"/>
      <c r="BL50" s="36"/>
      <c r="BM50" s="84"/>
    </row>
    <row r="51" spans="2:65" ht="15.6">
      <c r="B51" s="17" t="s">
        <v>13</v>
      </c>
      <c r="C51" s="152" t="s">
        <v>110</v>
      </c>
      <c r="D51" s="228">
        <f t="shared" si="35"/>
        <v>15</v>
      </c>
      <c r="E51" s="229" t="str">
        <f t="shared" si="36"/>
        <v>-</v>
      </c>
      <c r="F51" s="229" t="str">
        <f t="shared" si="37"/>
        <v>-</v>
      </c>
      <c r="G51" s="229" t="str">
        <f t="shared" si="38"/>
        <v>-</v>
      </c>
      <c r="H51" s="229" t="str">
        <f t="shared" si="39"/>
        <v>-</v>
      </c>
      <c r="I51" s="229" t="str">
        <f t="shared" si="40"/>
        <v>-</v>
      </c>
      <c r="J51" s="229" t="str">
        <f t="shared" si="41"/>
        <v>-</v>
      </c>
      <c r="K51" s="207">
        <f t="shared" si="42"/>
        <v>20</v>
      </c>
      <c r="L51" s="208" t="str">
        <f t="shared" si="43"/>
        <v>-</v>
      </c>
      <c r="M51" s="207" t="str">
        <f t="shared" si="44"/>
        <v>-</v>
      </c>
      <c r="N51" s="230">
        <f t="shared" si="45"/>
        <v>35</v>
      </c>
      <c r="O51" s="231" t="str">
        <f t="shared" si="51"/>
        <v>-</v>
      </c>
      <c r="P51" s="232">
        <f t="shared" si="46"/>
        <v>3</v>
      </c>
      <c r="Q51" s="233">
        <f t="shared" si="47"/>
        <v>0.5</v>
      </c>
      <c r="R51" s="233" t="str">
        <f t="shared" si="48"/>
        <v>-</v>
      </c>
      <c r="S51" s="233">
        <f t="shared" si="56"/>
        <v>2.5</v>
      </c>
      <c r="T51" s="233" t="str">
        <f t="shared" si="49"/>
        <v>-</v>
      </c>
      <c r="U51" s="233" t="str">
        <f t="shared" si="50"/>
        <v>-</v>
      </c>
      <c r="V51" s="78"/>
      <c r="W51" s="145" t="s">
        <v>162</v>
      </c>
      <c r="X51" s="145">
        <v>4</v>
      </c>
      <c r="Y51" s="147" t="s">
        <v>79</v>
      </c>
      <c r="Z51" s="147">
        <v>40</v>
      </c>
      <c r="AA51" s="188"/>
      <c r="AB51" s="189"/>
      <c r="AC51" s="189"/>
      <c r="AD51" s="189"/>
      <c r="AE51" s="189"/>
      <c r="AF51" s="189"/>
      <c r="AG51" s="189"/>
      <c r="AH51" s="190"/>
      <c r="AI51" s="193"/>
      <c r="AJ51" s="194"/>
      <c r="AK51" s="209" t="str">
        <f t="shared" si="52"/>
        <v>-</v>
      </c>
      <c r="AL51" s="144"/>
      <c r="AM51" s="235" t="str">
        <f t="shared" si="53"/>
        <v>-</v>
      </c>
      <c r="AN51" s="48"/>
      <c r="AO51" s="48"/>
      <c r="AP51" s="35"/>
      <c r="AQ51" s="36"/>
      <c r="AR51" s="36"/>
      <c r="AS51" s="79"/>
      <c r="AT51" s="21"/>
      <c r="AU51" s="130">
        <v>15</v>
      </c>
      <c r="AV51" s="131"/>
      <c r="AW51" s="131"/>
      <c r="AX51" s="131"/>
      <c r="AY51" s="131"/>
      <c r="AZ51" s="131"/>
      <c r="BA51" s="131"/>
      <c r="BB51" s="132">
        <v>20</v>
      </c>
      <c r="BC51" s="133"/>
      <c r="BD51" s="134"/>
      <c r="BE51" s="209">
        <f t="shared" si="54"/>
        <v>35</v>
      </c>
      <c r="BF51" s="144"/>
      <c r="BG51" s="235">
        <f t="shared" si="55"/>
        <v>3</v>
      </c>
      <c r="BH51" s="48">
        <v>0.5</v>
      </c>
      <c r="BI51" s="48"/>
      <c r="BJ51" s="35">
        <v>2.5</v>
      </c>
      <c r="BK51" s="36"/>
      <c r="BL51" s="36"/>
      <c r="BM51" s="84"/>
    </row>
    <row r="52" spans="2:65" ht="33.6" customHeight="1">
      <c r="B52" s="17" t="s">
        <v>14</v>
      </c>
      <c r="C52" s="152" t="s">
        <v>141</v>
      </c>
      <c r="D52" s="228" t="str">
        <f t="shared" si="35"/>
        <v>-</v>
      </c>
      <c r="E52" s="229" t="str">
        <f t="shared" si="36"/>
        <v>-</v>
      </c>
      <c r="F52" s="229" t="str">
        <f t="shared" si="37"/>
        <v>-</v>
      </c>
      <c r="G52" s="229" t="str">
        <f t="shared" si="38"/>
        <v>-</v>
      </c>
      <c r="H52" s="229" t="str">
        <f t="shared" si="39"/>
        <v>-</v>
      </c>
      <c r="I52" s="229" t="str">
        <f t="shared" si="40"/>
        <v>-</v>
      </c>
      <c r="J52" s="229" t="str">
        <f t="shared" si="41"/>
        <v>-</v>
      </c>
      <c r="K52" s="207" t="str">
        <f t="shared" si="42"/>
        <v>-</v>
      </c>
      <c r="L52" s="208" t="str">
        <f t="shared" si="43"/>
        <v>-</v>
      </c>
      <c r="M52" s="207">
        <f t="shared" si="44"/>
        <v>30</v>
      </c>
      <c r="N52" s="230">
        <f t="shared" si="45"/>
        <v>30</v>
      </c>
      <c r="O52" s="231" t="str">
        <f t="shared" si="51"/>
        <v>-</v>
      </c>
      <c r="P52" s="232">
        <f t="shared" si="46"/>
        <v>1</v>
      </c>
      <c r="Q52" s="233" t="str">
        <f t="shared" si="47"/>
        <v>-</v>
      </c>
      <c r="R52" s="233" t="str">
        <f t="shared" si="48"/>
        <v>-</v>
      </c>
      <c r="S52" s="233" t="str">
        <f t="shared" si="56"/>
        <v>-</v>
      </c>
      <c r="T52" s="234" t="str">
        <f t="shared" si="49"/>
        <v>-</v>
      </c>
      <c r="U52" s="234">
        <f t="shared" si="50"/>
        <v>1</v>
      </c>
      <c r="V52" s="78"/>
      <c r="W52" s="145" t="s">
        <v>163</v>
      </c>
      <c r="X52" s="145">
        <v>4</v>
      </c>
      <c r="Y52" s="147" t="s">
        <v>79</v>
      </c>
      <c r="Z52" s="147"/>
      <c r="AA52" s="188"/>
      <c r="AB52" s="189"/>
      <c r="AC52" s="189"/>
      <c r="AD52" s="189"/>
      <c r="AE52" s="189"/>
      <c r="AF52" s="189"/>
      <c r="AG52" s="189"/>
      <c r="AH52" s="190"/>
      <c r="AI52" s="193"/>
      <c r="AJ52" s="194"/>
      <c r="AK52" s="209" t="str">
        <f t="shared" si="52"/>
        <v>-</v>
      </c>
      <c r="AL52" s="143"/>
      <c r="AM52" s="235" t="str">
        <f t="shared" si="53"/>
        <v>-</v>
      </c>
      <c r="AN52" s="48"/>
      <c r="AO52" s="48"/>
      <c r="AP52" s="35"/>
      <c r="AQ52" s="36"/>
      <c r="AR52" s="36"/>
      <c r="AS52" s="79"/>
      <c r="AT52" s="21"/>
      <c r="AU52" s="130"/>
      <c r="AV52" s="131"/>
      <c r="AW52" s="131"/>
      <c r="AX52" s="131"/>
      <c r="AY52" s="131"/>
      <c r="AZ52" s="131"/>
      <c r="BA52" s="131"/>
      <c r="BB52" s="132"/>
      <c r="BC52" s="133"/>
      <c r="BD52" s="134">
        <v>30</v>
      </c>
      <c r="BE52" s="209">
        <f t="shared" si="54"/>
        <v>30</v>
      </c>
      <c r="BF52" s="143"/>
      <c r="BG52" s="235">
        <f t="shared" si="55"/>
        <v>1</v>
      </c>
      <c r="BH52" s="48"/>
      <c r="BI52" s="48"/>
      <c r="BJ52" s="35"/>
      <c r="BK52" s="36"/>
      <c r="BL52" s="36">
        <v>1</v>
      </c>
      <c r="BM52" s="84"/>
    </row>
    <row r="53" spans="2:65" ht="15.6">
      <c r="B53" s="17" t="s">
        <v>15</v>
      </c>
      <c r="C53" s="152" t="s">
        <v>111</v>
      </c>
      <c r="D53" s="228">
        <f t="shared" si="35"/>
        <v>10</v>
      </c>
      <c r="E53" s="229">
        <f t="shared" si="36"/>
        <v>10</v>
      </c>
      <c r="F53" s="229" t="str">
        <f t="shared" si="37"/>
        <v>-</v>
      </c>
      <c r="G53" s="229" t="str">
        <f t="shared" si="38"/>
        <v>-</v>
      </c>
      <c r="H53" s="229" t="str">
        <f t="shared" si="39"/>
        <v>-</v>
      </c>
      <c r="I53" s="229" t="str">
        <f t="shared" si="40"/>
        <v>-</v>
      </c>
      <c r="J53" s="229" t="str">
        <f t="shared" si="41"/>
        <v>-</v>
      </c>
      <c r="K53" s="207">
        <f t="shared" si="42"/>
        <v>30</v>
      </c>
      <c r="L53" s="208" t="str">
        <f t="shared" si="43"/>
        <v>-</v>
      </c>
      <c r="M53" s="207" t="str">
        <f t="shared" si="44"/>
        <v>-</v>
      </c>
      <c r="N53" s="230">
        <f t="shared" si="45"/>
        <v>50</v>
      </c>
      <c r="O53" s="231" t="str">
        <f t="shared" si="51"/>
        <v>-</v>
      </c>
      <c r="P53" s="232">
        <f t="shared" si="46"/>
        <v>2</v>
      </c>
      <c r="Q53" s="233">
        <f t="shared" si="47"/>
        <v>0.5</v>
      </c>
      <c r="R53" s="233" t="str">
        <f t="shared" si="48"/>
        <v>-</v>
      </c>
      <c r="S53" s="233">
        <f t="shared" si="56"/>
        <v>1.5</v>
      </c>
      <c r="T53" s="234" t="str">
        <f t="shared" si="49"/>
        <v>-</v>
      </c>
      <c r="U53" s="234" t="str">
        <f t="shared" si="50"/>
        <v>-</v>
      </c>
      <c r="V53" s="78"/>
      <c r="W53" s="145" t="s">
        <v>162</v>
      </c>
      <c r="X53" s="145">
        <v>4</v>
      </c>
      <c r="Y53" s="147" t="s">
        <v>79</v>
      </c>
      <c r="Z53" s="147"/>
      <c r="AA53" s="188"/>
      <c r="AB53" s="189"/>
      <c r="AC53" s="189"/>
      <c r="AD53" s="189"/>
      <c r="AE53" s="189"/>
      <c r="AF53" s="189"/>
      <c r="AG53" s="189"/>
      <c r="AH53" s="190"/>
      <c r="AI53" s="193"/>
      <c r="AJ53" s="194"/>
      <c r="AK53" s="209" t="str">
        <f t="shared" si="52"/>
        <v>-</v>
      </c>
      <c r="AL53" s="143"/>
      <c r="AM53" s="235" t="str">
        <f t="shared" si="53"/>
        <v>-</v>
      </c>
      <c r="AN53" s="48"/>
      <c r="AO53" s="48"/>
      <c r="AP53" s="35"/>
      <c r="AQ53" s="36"/>
      <c r="AR53" s="36"/>
      <c r="AS53" s="79"/>
      <c r="AT53" s="21"/>
      <c r="AU53" s="130">
        <v>10</v>
      </c>
      <c r="AV53" s="131">
        <v>10</v>
      </c>
      <c r="AW53" s="131"/>
      <c r="AX53" s="131"/>
      <c r="AY53" s="131"/>
      <c r="AZ53" s="131"/>
      <c r="BA53" s="131"/>
      <c r="BB53" s="132">
        <v>30</v>
      </c>
      <c r="BC53" s="133"/>
      <c r="BD53" s="134"/>
      <c r="BE53" s="209">
        <f t="shared" si="54"/>
        <v>50</v>
      </c>
      <c r="BF53" s="143"/>
      <c r="BG53" s="235">
        <f t="shared" si="55"/>
        <v>2</v>
      </c>
      <c r="BH53" s="48">
        <v>0.5</v>
      </c>
      <c r="BI53" s="48"/>
      <c r="BJ53" s="35">
        <v>1.5</v>
      </c>
      <c r="BK53" s="36"/>
      <c r="BL53" s="36"/>
      <c r="BM53" s="84"/>
    </row>
    <row r="54" spans="2:65" ht="46.2" customHeight="1">
      <c r="B54" s="17" t="s">
        <v>16</v>
      </c>
      <c r="C54" s="152" t="s">
        <v>142</v>
      </c>
      <c r="D54" s="228" t="str">
        <f t="shared" si="35"/>
        <v>-</v>
      </c>
      <c r="E54" s="229" t="str">
        <f t="shared" si="36"/>
        <v>-</v>
      </c>
      <c r="F54" s="229" t="str">
        <f t="shared" si="37"/>
        <v>-</v>
      </c>
      <c r="G54" s="229" t="str">
        <f t="shared" si="38"/>
        <v>-</v>
      </c>
      <c r="H54" s="229" t="str">
        <f t="shared" si="39"/>
        <v>-</v>
      </c>
      <c r="I54" s="229" t="str">
        <f t="shared" si="40"/>
        <v>-</v>
      </c>
      <c r="J54" s="229" t="str">
        <f t="shared" si="41"/>
        <v>-</v>
      </c>
      <c r="K54" s="207" t="str">
        <f t="shared" si="42"/>
        <v>-</v>
      </c>
      <c r="L54" s="208" t="str">
        <f t="shared" si="43"/>
        <v>-</v>
      </c>
      <c r="M54" s="207">
        <f t="shared" si="44"/>
        <v>96</v>
      </c>
      <c r="N54" s="230">
        <f t="shared" si="45"/>
        <v>96</v>
      </c>
      <c r="O54" s="231" t="str">
        <f t="shared" si="51"/>
        <v>-</v>
      </c>
      <c r="P54" s="232">
        <f t="shared" si="46"/>
        <v>4</v>
      </c>
      <c r="Q54" s="233" t="str">
        <f t="shared" si="47"/>
        <v>-</v>
      </c>
      <c r="R54" s="233" t="str">
        <f t="shared" si="48"/>
        <v>-</v>
      </c>
      <c r="S54" s="233" t="str">
        <f t="shared" si="56"/>
        <v>-</v>
      </c>
      <c r="T54" s="234" t="str">
        <f t="shared" si="49"/>
        <v>-</v>
      </c>
      <c r="U54" s="234">
        <f t="shared" si="50"/>
        <v>4</v>
      </c>
      <c r="V54" s="78"/>
      <c r="W54" s="145" t="s">
        <v>163</v>
      </c>
      <c r="X54" s="145">
        <v>4</v>
      </c>
      <c r="Y54" s="147" t="s">
        <v>79</v>
      </c>
      <c r="Z54" s="147"/>
      <c r="AA54" s="188"/>
      <c r="AB54" s="189"/>
      <c r="AC54" s="189"/>
      <c r="AD54" s="189"/>
      <c r="AE54" s="189"/>
      <c r="AF54" s="189"/>
      <c r="AG54" s="189"/>
      <c r="AH54" s="190"/>
      <c r="AI54" s="193"/>
      <c r="AJ54" s="194"/>
      <c r="AK54" s="209" t="str">
        <f t="shared" si="52"/>
        <v>-</v>
      </c>
      <c r="AL54" s="143"/>
      <c r="AM54" s="235" t="str">
        <f t="shared" si="53"/>
        <v>-</v>
      </c>
      <c r="AN54" s="48"/>
      <c r="AO54" s="48"/>
      <c r="AP54" s="35"/>
      <c r="AQ54" s="36"/>
      <c r="AR54" s="36"/>
      <c r="AS54" s="79"/>
      <c r="AT54" s="21"/>
      <c r="AU54" s="130"/>
      <c r="AV54" s="131"/>
      <c r="AW54" s="131"/>
      <c r="AX54" s="131"/>
      <c r="AY54" s="131"/>
      <c r="AZ54" s="131"/>
      <c r="BA54" s="131"/>
      <c r="BB54" s="132"/>
      <c r="BC54" s="133"/>
      <c r="BD54" s="134">
        <v>96</v>
      </c>
      <c r="BE54" s="209">
        <f t="shared" si="54"/>
        <v>96</v>
      </c>
      <c r="BF54" s="143"/>
      <c r="BG54" s="235">
        <f t="shared" si="55"/>
        <v>4</v>
      </c>
      <c r="BH54" s="48"/>
      <c r="BI54" s="48"/>
      <c r="BJ54" s="35"/>
      <c r="BK54" s="36"/>
      <c r="BL54" s="36">
        <v>4</v>
      </c>
      <c r="BM54" s="84"/>
    </row>
    <row r="55" spans="2:65" ht="15.6">
      <c r="B55" s="17" t="s">
        <v>17</v>
      </c>
      <c r="C55" s="18" t="s">
        <v>112</v>
      </c>
      <c r="D55" s="228">
        <f t="shared" si="35"/>
        <v>15</v>
      </c>
      <c r="E55" s="229" t="str">
        <f t="shared" si="36"/>
        <v>-</v>
      </c>
      <c r="F55" s="229" t="str">
        <f t="shared" si="37"/>
        <v>-</v>
      </c>
      <c r="G55" s="229" t="str">
        <f t="shared" si="38"/>
        <v>-</v>
      </c>
      <c r="H55" s="229" t="str">
        <f t="shared" si="39"/>
        <v>-</v>
      </c>
      <c r="I55" s="229" t="str">
        <f t="shared" si="40"/>
        <v>-</v>
      </c>
      <c r="J55" s="229" t="str">
        <f t="shared" si="41"/>
        <v>-</v>
      </c>
      <c r="K55" s="207">
        <f t="shared" si="42"/>
        <v>10</v>
      </c>
      <c r="L55" s="208" t="str">
        <f t="shared" si="43"/>
        <v>-</v>
      </c>
      <c r="M55" s="207" t="str">
        <f t="shared" si="44"/>
        <v>-</v>
      </c>
      <c r="N55" s="230">
        <f t="shared" si="45"/>
        <v>25</v>
      </c>
      <c r="O55" s="231" t="str">
        <f t="shared" si="51"/>
        <v>-</v>
      </c>
      <c r="P55" s="232">
        <f t="shared" si="46"/>
        <v>1</v>
      </c>
      <c r="Q55" s="233">
        <f t="shared" si="47"/>
        <v>0.5</v>
      </c>
      <c r="R55" s="233" t="str">
        <f t="shared" si="48"/>
        <v>-</v>
      </c>
      <c r="S55" s="233">
        <f t="shared" si="56"/>
        <v>0.5</v>
      </c>
      <c r="T55" s="234" t="str">
        <f t="shared" si="49"/>
        <v>-</v>
      </c>
      <c r="U55" s="234" t="str">
        <f t="shared" si="50"/>
        <v>-</v>
      </c>
      <c r="V55" s="78"/>
      <c r="W55" s="145" t="s">
        <v>162</v>
      </c>
      <c r="X55" s="145">
        <v>4</v>
      </c>
      <c r="Y55" s="147" t="s">
        <v>79</v>
      </c>
      <c r="Z55" s="147"/>
      <c r="AA55" s="188"/>
      <c r="AB55" s="189"/>
      <c r="AC55" s="189"/>
      <c r="AD55" s="189"/>
      <c r="AE55" s="189"/>
      <c r="AF55" s="189"/>
      <c r="AG55" s="189"/>
      <c r="AH55" s="190"/>
      <c r="AI55" s="193"/>
      <c r="AJ55" s="194"/>
      <c r="AK55" s="209" t="str">
        <f t="shared" si="52"/>
        <v>-</v>
      </c>
      <c r="AL55" s="143"/>
      <c r="AM55" s="235" t="str">
        <f t="shared" si="53"/>
        <v>-</v>
      </c>
      <c r="AN55" s="48"/>
      <c r="AO55" s="48"/>
      <c r="AP55" s="35"/>
      <c r="AQ55" s="36"/>
      <c r="AR55" s="36"/>
      <c r="AS55" s="79"/>
      <c r="AT55" s="21"/>
      <c r="AU55" s="130">
        <v>15</v>
      </c>
      <c r="AV55" s="131"/>
      <c r="AW55" s="131"/>
      <c r="AX55" s="131"/>
      <c r="AY55" s="131"/>
      <c r="AZ55" s="131"/>
      <c r="BA55" s="131"/>
      <c r="BB55" s="132">
        <v>10</v>
      </c>
      <c r="BC55" s="133"/>
      <c r="BD55" s="134"/>
      <c r="BE55" s="209">
        <f t="shared" si="54"/>
        <v>25</v>
      </c>
      <c r="BF55" s="143"/>
      <c r="BG55" s="235">
        <f t="shared" si="55"/>
        <v>1</v>
      </c>
      <c r="BH55" s="48">
        <v>0.5</v>
      </c>
      <c r="BI55" s="48"/>
      <c r="BJ55" s="35">
        <v>0.5</v>
      </c>
      <c r="BK55" s="36"/>
      <c r="BL55" s="36"/>
      <c r="BM55" s="84"/>
    </row>
    <row r="56" spans="2:65" ht="58.2" customHeight="1">
      <c r="B56" s="17" t="s">
        <v>19</v>
      </c>
      <c r="C56" s="255" t="s">
        <v>113</v>
      </c>
      <c r="D56" s="228" t="str">
        <f t="shared" si="35"/>
        <v>-</v>
      </c>
      <c r="E56" s="229" t="str">
        <f t="shared" si="36"/>
        <v>-</v>
      </c>
      <c r="F56" s="229" t="str">
        <f t="shared" si="37"/>
        <v>-</v>
      </c>
      <c r="G56" s="229" t="str">
        <f t="shared" si="38"/>
        <v>-</v>
      </c>
      <c r="H56" s="229" t="str">
        <f t="shared" si="39"/>
        <v>-</v>
      </c>
      <c r="I56" s="229" t="str">
        <f t="shared" si="40"/>
        <v>-</v>
      </c>
      <c r="J56" s="229" t="str">
        <f t="shared" si="41"/>
        <v>-</v>
      </c>
      <c r="K56" s="207" t="str">
        <f t="shared" si="42"/>
        <v>-</v>
      </c>
      <c r="L56" s="208" t="str">
        <f t="shared" si="43"/>
        <v>-</v>
      </c>
      <c r="M56" s="207">
        <f t="shared" si="44"/>
        <v>86</v>
      </c>
      <c r="N56" s="230">
        <f t="shared" si="45"/>
        <v>86</v>
      </c>
      <c r="O56" s="231" t="str">
        <f t="shared" si="51"/>
        <v>-</v>
      </c>
      <c r="P56" s="232">
        <f t="shared" si="46"/>
        <v>3</v>
      </c>
      <c r="Q56" s="233" t="str">
        <f t="shared" si="47"/>
        <v>-</v>
      </c>
      <c r="R56" s="233" t="str">
        <f t="shared" si="48"/>
        <v>-</v>
      </c>
      <c r="S56" s="233" t="str">
        <f t="shared" si="56"/>
        <v>-</v>
      </c>
      <c r="T56" s="234" t="str">
        <f t="shared" si="49"/>
        <v>-</v>
      </c>
      <c r="U56" s="234">
        <f t="shared" si="50"/>
        <v>3</v>
      </c>
      <c r="V56" s="78"/>
      <c r="W56" s="145" t="s">
        <v>163</v>
      </c>
      <c r="X56" s="145">
        <v>4</v>
      </c>
      <c r="Y56" s="147" t="s">
        <v>79</v>
      </c>
      <c r="Z56" s="147"/>
      <c r="AA56" s="188"/>
      <c r="AB56" s="189"/>
      <c r="AC56" s="189"/>
      <c r="AD56" s="189"/>
      <c r="AE56" s="189"/>
      <c r="AF56" s="189"/>
      <c r="AG56" s="189"/>
      <c r="AH56" s="190"/>
      <c r="AI56" s="193"/>
      <c r="AJ56" s="194"/>
      <c r="AK56" s="209" t="str">
        <f t="shared" si="52"/>
        <v>-</v>
      </c>
      <c r="AL56" s="143"/>
      <c r="AM56" s="235" t="str">
        <f t="shared" si="53"/>
        <v>-</v>
      </c>
      <c r="AN56" s="48"/>
      <c r="AO56" s="48"/>
      <c r="AP56" s="35"/>
      <c r="AQ56" s="36"/>
      <c r="AR56" s="36"/>
      <c r="AS56" s="79"/>
      <c r="AT56" s="21"/>
      <c r="AU56" s="130"/>
      <c r="AV56" s="131"/>
      <c r="AW56" s="131"/>
      <c r="AX56" s="131"/>
      <c r="AY56" s="131"/>
      <c r="AZ56" s="131"/>
      <c r="BA56" s="131"/>
      <c r="BB56" s="132"/>
      <c r="BC56" s="133"/>
      <c r="BD56" s="134">
        <v>86</v>
      </c>
      <c r="BE56" s="209">
        <f t="shared" si="54"/>
        <v>86</v>
      </c>
      <c r="BF56" s="143"/>
      <c r="BG56" s="235">
        <f t="shared" si="55"/>
        <v>3</v>
      </c>
      <c r="BH56" s="48"/>
      <c r="BI56" s="48"/>
      <c r="BJ56" s="35"/>
      <c r="BK56" s="36"/>
      <c r="BL56" s="36">
        <v>3</v>
      </c>
      <c r="BM56" s="84"/>
    </row>
    <row r="57" spans="2:65" ht="117.6" customHeight="1">
      <c r="B57" s="17" t="s">
        <v>20</v>
      </c>
      <c r="C57" s="66" t="s">
        <v>114</v>
      </c>
      <c r="D57" s="228" t="str">
        <f t="shared" si="35"/>
        <v>-</v>
      </c>
      <c r="E57" s="229" t="str">
        <f t="shared" si="36"/>
        <v>-</v>
      </c>
      <c r="F57" s="229" t="str">
        <f t="shared" si="37"/>
        <v>-</v>
      </c>
      <c r="G57" s="229" t="str">
        <f t="shared" si="38"/>
        <v>-</v>
      </c>
      <c r="H57" s="229">
        <f t="shared" si="39"/>
        <v>100</v>
      </c>
      <c r="I57" s="229" t="str">
        <f t="shared" si="40"/>
        <v>-</v>
      </c>
      <c r="J57" s="229" t="str">
        <f t="shared" si="41"/>
        <v>-</v>
      </c>
      <c r="K57" s="207" t="str">
        <f t="shared" si="42"/>
        <v>-</v>
      </c>
      <c r="L57" s="208" t="str">
        <f t="shared" si="43"/>
        <v>-</v>
      </c>
      <c r="M57" s="207" t="str">
        <f t="shared" si="44"/>
        <v>-</v>
      </c>
      <c r="N57" s="230">
        <f t="shared" si="45"/>
        <v>100</v>
      </c>
      <c r="O57" s="231" t="str">
        <f t="shared" si="51"/>
        <v>-</v>
      </c>
      <c r="P57" s="232">
        <f t="shared" si="46"/>
        <v>4</v>
      </c>
      <c r="Q57" s="233">
        <f t="shared" si="47"/>
        <v>4</v>
      </c>
      <c r="R57" s="233" t="str">
        <f t="shared" si="48"/>
        <v>-</v>
      </c>
      <c r="S57" s="233" t="str">
        <f t="shared" si="56"/>
        <v>-</v>
      </c>
      <c r="T57" s="234" t="str">
        <f t="shared" si="49"/>
        <v>-</v>
      </c>
      <c r="U57" s="234" t="str">
        <f t="shared" si="50"/>
        <v>-</v>
      </c>
      <c r="V57" s="78"/>
      <c r="W57" s="145" t="s">
        <v>162</v>
      </c>
      <c r="X57" s="145">
        <v>4</v>
      </c>
      <c r="Y57" s="147" t="s">
        <v>79</v>
      </c>
      <c r="Z57" s="147"/>
      <c r="AA57" s="188"/>
      <c r="AB57" s="189"/>
      <c r="AC57" s="189"/>
      <c r="AD57" s="189"/>
      <c r="AE57" s="189"/>
      <c r="AF57" s="189"/>
      <c r="AG57" s="189"/>
      <c r="AH57" s="190"/>
      <c r="AI57" s="193"/>
      <c r="AJ57" s="194"/>
      <c r="AK57" s="209" t="str">
        <f t="shared" si="52"/>
        <v>-</v>
      </c>
      <c r="AL57" s="143"/>
      <c r="AM57" s="235" t="str">
        <f t="shared" si="53"/>
        <v>-</v>
      </c>
      <c r="AN57" s="48"/>
      <c r="AO57" s="48"/>
      <c r="AP57" s="35"/>
      <c r="AQ57" s="36"/>
      <c r="AR57" s="36"/>
      <c r="AS57" s="79"/>
      <c r="AT57" s="21"/>
      <c r="AU57" s="130"/>
      <c r="AV57" s="131"/>
      <c r="AW57" s="131"/>
      <c r="AX57" s="131"/>
      <c r="AY57" s="131">
        <v>100</v>
      </c>
      <c r="AZ57" s="131"/>
      <c r="BA57" s="131"/>
      <c r="BB57" s="132"/>
      <c r="BC57" s="133"/>
      <c r="BD57" s="134"/>
      <c r="BE57" s="209">
        <f t="shared" si="54"/>
        <v>100</v>
      </c>
      <c r="BF57" s="143"/>
      <c r="BG57" s="235">
        <f t="shared" si="55"/>
        <v>4</v>
      </c>
      <c r="BH57" s="48">
        <v>4</v>
      </c>
      <c r="BI57" s="48"/>
      <c r="BJ57" s="35"/>
      <c r="BK57" s="36"/>
      <c r="BL57" s="36"/>
      <c r="BM57" s="84"/>
    </row>
    <row r="58" spans="2:65" ht="19.95" customHeight="1">
      <c r="B58" s="17" t="s">
        <v>21</v>
      </c>
      <c r="C58" s="256" t="s">
        <v>95</v>
      </c>
      <c r="D58" s="228" t="str">
        <f t="shared" si="35"/>
        <v>-</v>
      </c>
      <c r="E58" s="229" t="str">
        <f t="shared" si="36"/>
        <v>-</v>
      </c>
      <c r="F58" s="229" t="str">
        <f t="shared" si="37"/>
        <v>-</v>
      </c>
      <c r="G58" s="229" t="str">
        <f t="shared" si="38"/>
        <v>-</v>
      </c>
      <c r="H58" s="229">
        <f t="shared" si="39"/>
        <v>60</v>
      </c>
      <c r="I58" s="229" t="str">
        <f t="shared" si="40"/>
        <v>-</v>
      </c>
      <c r="J58" s="229" t="str">
        <f t="shared" si="41"/>
        <v>-</v>
      </c>
      <c r="K58" s="207" t="str">
        <f t="shared" si="42"/>
        <v>-</v>
      </c>
      <c r="L58" s="208" t="str">
        <f t="shared" si="43"/>
        <v>-</v>
      </c>
      <c r="M58" s="207" t="str">
        <f t="shared" si="44"/>
        <v>-</v>
      </c>
      <c r="N58" s="230">
        <f t="shared" si="45"/>
        <v>60</v>
      </c>
      <c r="O58" s="231" t="str">
        <f t="shared" si="51"/>
        <v>-</v>
      </c>
      <c r="P58" s="232">
        <f t="shared" si="46"/>
        <v>2</v>
      </c>
      <c r="Q58" s="233">
        <f t="shared" si="47"/>
        <v>2</v>
      </c>
      <c r="R58" s="233" t="str">
        <f t="shared" si="48"/>
        <v>-</v>
      </c>
      <c r="S58" s="233" t="str">
        <f t="shared" si="56"/>
        <v>-</v>
      </c>
      <c r="T58" s="234" t="str">
        <f t="shared" si="49"/>
        <v>-</v>
      </c>
      <c r="U58" s="234" t="str">
        <f t="shared" si="50"/>
        <v>-</v>
      </c>
      <c r="V58" s="78"/>
      <c r="W58" s="145" t="s">
        <v>165</v>
      </c>
      <c r="X58" s="145"/>
      <c r="Y58" s="147" t="s">
        <v>79</v>
      </c>
      <c r="Z58" s="147"/>
      <c r="AA58" s="188"/>
      <c r="AB58" s="189"/>
      <c r="AC58" s="189"/>
      <c r="AD58" s="189"/>
      <c r="AE58" s="189">
        <v>30</v>
      </c>
      <c r="AF58" s="189"/>
      <c r="AG58" s="189"/>
      <c r="AH58" s="190"/>
      <c r="AI58" s="193"/>
      <c r="AJ58" s="194"/>
      <c r="AK58" s="209">
        <f t="shared" si="52"/>
        <v>30</v>
      </c>
      <c r="AL58" s="143"/>
      <c r="AM58" s="235">
        <f t="shared" si="53"/>
        <v>1</v>
      </c>
      <c r="AN58" s="48">
        <v>1</v>
      </c>
      <c r="AO58" s="48"/>
      <c r="AP58" s="35"/>
      <c r="AQ58" s="36"/>
      <c r="AR58" s="36"/>
      <c r="AS58" s="79"/>
      <c r="AT58" s="21"/>
      <c r="AU58" s="130"/>
      <c r="AV58" s="131"/>
      <c r="AW58" s="131"/>
      <c r="AX58" s="131"/>
      <c r="AY58" s="131">
        <v>30</v>
      </c>
      <c r="AZ58" s="131"/>
      <c r="BA58" s="131"/>
      <c r="BB58" s="132"/>
      <c r="BC58" s="133"/>
      <c r="BD58" s="134"/>
      <c r="BE58" s="209">
        <f t="shared" si="54"/>
        <v>30</v>
      </c>
      <c r="BF58" s="143"/>
      <c r="BG58" s="235">
        <f t="shared" si="55"/>
        <v>1</v>
      </c>
      <c r="BH58" s="52">
        <v>1</v>
      </c>
      <c r="BI58" s="52"/>
      <c r="BJ58" s="53"/>
      <c r="BK58" s="54"/>
      <c r="BL58" s="54"/>
      <c r="BM58" s="84"/>
    </row>
    <row r="59" spans="2:65" ht="39.6" customHeight="1">
      <c r="B59" s="17" t="s">
        <v>22</v>
      </c>
      <c r="C59" s="256" t="s">
        <v>143</v>
      </c>
      <c r="D59" s="228" t="str">
        <f t="shared" si="35"/>
        <v>-</v>
      </c>
      <c r="E59" s="229" t="str">
        <f t="shared" si="36"/>
        <v>-</v>
      </c>
      <c r="F59" s="229" t="str">
        <f t="shared" si="37"/>
        <v>-</v>
      </c>
      <c r="G59" s="229" t="str">
        <f t="shared" si="38"/>
        <v>-</v>
      </c>
      <c r="H59" s="229" t="str">
        <f t="shared" si="39"/>
        <v>-</v>
      </c>
      <c r="I59" s="229" t="str">
        <f t="shared" si="40"/>
        <v>-</v>
      </c>
      <c r="J59" s="229" t="str">
        <f t="shared" si="41"/>
        <v>-</v>
      </c>
      <c r="K59" s="207" t="str">
        <f t="shared" si="42"/>
        <v>-</v>
      </c>
      <c r="L59" s="208" t="str">
        <f t="shared" si="43"/>
        <v>-</v>
      </c>
      <c r="M59" s="207">
        <f t="shared" si="44"/>
        <v>96</v>
      </c>
      <c r="N59" s="230">
        <f t="shared" si="45"/>
        <v>96</v>
      </c>
      <c r="O59" s="231" t="str">
        <f t="shared" si="51"/>
        <v>-</v>
      </c>
      <c r="P59" s="232">
        <f t="shared" si="46"/>
        <v>4</v>
      </c>
      <c r="Q59" s="233" t="str">
        <f t="shared" si="47"/>
        <v>-</v>
      </c>
      <c r="R59" s="233" t="str">
        <f t="shared" si="48"/>
        <v>-</v>
      </c>
      <c r="S59" s="233" t="str">
        <f t="shared" si="56"/>
        <v>-</v>
      </c>
      <c r="T59" s="234" t="str">
        <f t="shared" si="49"/>
        <v>-</v>
      </c>
      <c r="U59" s="234">
        <f t="shared" si="50"/>
        <v>4</v>
      </c>
      <c r="V59" s="78"/>
      <c r="W59" s="145" t="s">
        <v>163</v>
      </c>
      <c r="X59" s="47"/>
      <c r="Y59" s="147" t="s">
        <v>79</v>
      </c>
      <c r="Z59" s="147">
        <v>24</v>
      </c>
      <c r="AA59" s="188"/>
      <c r="AB59" s="189"/>
      <c r="AC59" s="189"/>
      <c r="AD59" s="189"/>
      <c r="AE59" s="189"/>
      <c r="AF59" s="189"/>
      <c r="AG59" s="189"/>
      <c r="AH59" s="190"/>
      <c r="AI59" s="193"/>
      <c r="AJ59" s="194"/>
      <c r="AK59" s="209" t="str">
        <f t="shared" si="52"/>
        <v>-</v>
      </c>
      <c r="AL59" s="143"/>
      <c r="AM59" s="235" t="str">
        <f t="shared" si="53"/>
        <v>-</v>
      </c>
      <c r="AN59" s="48"/>
      <c r="AO59" s="48"/>
      <c r="AP59" s="35"/>
      <c r="AQ59" s="36"/>
      <c r="AR59" s="36"/>
      <c r="AS59" s="79"/>
      <c r="AT59" s="21"/>
      <c r="AU59" s="130"/>
      <c r="AV59" s="131"/>
      <c r="AW59" s="131"/>
      <c r="AX59" s="131"/>
      <c r="AY59" s="131"/>
      <c r="AZ59" s="131"/>
      <c r="BA59" s="131"/>
      <c r="BB59" s="132"/>
      <c r="BC59" s="133"/>
      <c r="BD59" s="134">
        <v>96</v>
      </c>
      <c r="BE59" s="209">
        <f t="shared" si="54"/>
        <v>96</v>
      </c>
      <c r="BF59" s="143"/>
      <c r="BG59" s="235">
        <f t="shared" si="55"/>
        <v>4</v>
      </c>
      <c r="BH59" s="52"/>
      <c r="BI59" s="52"/>
      <c r="BJ59" s="53"/>
      <c r="BK59" s="54"/>
      <c r="BL59" s="54">
        <v>4</v>
      </c>
      <c r="BM59" s="84"/>
    </row>
    <row r="60" spans="2:65" ht="33.6" customHeight="1">
      <c r="B60" s="17" t="s">
        <v>23</v>
      </c>
      <c r="C60" s="256" t="s">
        <v>144</v>
      </c>
      <c r="D60" s="228" t="str">
        <f t="shared" si="35"/>
        <v>-</v>
      </c>
      <c r="E60" s="229" t="str">
        <f t="shared" si="36"/>
        <v>-</v>
      </c>
      <c r="F60" s="229" t="str">
        <f t="shared" si="37"/>
        <v>-</v>
      </c>
      <c r="G60" s="229" t="str">
        <f t="shared" si="38"/>
        <v>-</v>
      </c>
      <c r="H60" s="229" t="str">
        <f t="shared" si="39"/>
        <v>-</v>
      </c>
      <c r="I60" s="229" t="str">
        <f t="shared" si="40"/>
        <v>-</v>
      </c>
      <c r="J60" s="229" t="str">
        <f t="shared" si="41"/>
        <v>-</v>
      </c>
      <c r="K60" s="207" t="str">
        <f t="shared" si="42"/>
        <v>-</v>
      </c>
      <c r="L60" s="208" t="str">
        <f t="shared" si="43"/>
        <v>-</v>
      </c>
      <c r="M60" s="207">
        <f t="shared" si="44"/>
        <v>30</v>
      </c>
      <c r="N60" s="230">
        <f t="shared" si="45"/>
        <v>30</v>
      </c>
      <c r="O60" s="231" t="str">
        <f t="shared" si="51"/>
        <v>-</v>
      </c>
      <c r="P60" s="232">
        <f t="shared" si="46"/>
        <v>1</v>
      </c>
      <c r="Q60" s="233" t="str">
        <f t="shared" si="47"/>
        <v>-</v>
      </c>
      <c r="R60" s="233" t="str">
        <f t="shared" si="48"/>
        <v>-</v>
      </c>
      <c r="S60" s="233" t="str">
        <f t="shared" si="56"/>
        <v>-</v>
      </c>
      <c r="T60" s="234" t="str">
        <f t="shared" si="49"/>
        <v>-</v>
      </c>
      <c r="U60" s="234">
        <f t="shared" si="50"/>
        <v>1</v>
      </c>
      <c r="V60" s="78"/>
      <c r="W60" s="145" t="s">
        <v>163</v>
      </c>
      <c r="X60" s="145"/>
      <c r="Y60" s="147" t="s">
        <v>79</v>
      </c>
      <c r="Z60" s="147"/>
      <c r="AA60" s="188"/>
      <c r="AB60" s="189"/>
      <c r="AC60" s="189"/>
      <c r="AD60" s="189"/>
      <c r="AE60" s="189"/>
      <c r="AF60" s="189"/>
      <c r="AG60" s="189"/>
      <c r="AH60" s="190"/>
      <c r="AI60" s="193"/>
      <c r="AJ60" s="194"/>
      <c r="AK60" s="209" t="str">
        <f t="shared" si="52"/>
        <v>-</v>
      </c>
      <c r="AL60" s="143"/>
      <c r="AM60" s="235" t="str">
        <f t="shared" si="53"/>
        <v>-</v>
      </c>
      <c r="AN60" s="48"/>
      <c r="AO60" s="48"/>
      <c r="AP60" s="35"/>
      <c r="AQ60" s="36"/>
      <c r="AR60" s="36"/>
      <c r="AS60" s="79"/>
      <c r="AT60" s="21"/>
      <c r="AU60" s="130"/>
      <c r="AV60" s="131"/>
      <c r="AW60" s="131"/>
      <c r="AX60" s="131"/>
      <c r="AY60" s="131"/>
      <c r="AZ60" s="131"/>
      <c r="BA60" s="131"/>
      <c r="BB60" s="132"/>
      <c r="BC60" s="133"/>
      <c r="BD60" s="134">
        <v>30</v>
      </c>
      <c r="BE60" s="209">
        <f t="shared" si="54"/>
        <v>30</v>
      </c>
      <c r="BF60" s="143"/>
      <c r="BG60" s="235">
        <f t="shared" si="55"/>
        <v>1</v>
      </c>
      <c r="BH60" s="52"/>
      <c r="BI60" s="52"/>
      <c r="BJ60" s="53"/>
      <c r="BK60" s="54"/>
      <c r="BL60" s="54">
        <v>1</v>
      </c>
      <c r="BM60" s="84"/>
    </row>
    <row r="61" spans="2:65" ht="16.95" customHeight="1">
      <c r="B61" s="17" t="s">
        <v>24</v>
      </c>
      <c r="C61" s="203" t="s">
        <v>151</v>
      </c>
      <c r="D61" s="228">
        <f t="shared" si="35"/>
        <v>5</v>
      </c>
      <c r="E61" s="229" t="str">
        <f t="shared" si="36"/>
        <v>-</v>
      </c>
      <c r="F61" s="229" t="str">
        <f t="shared" si="37"/>
        <v>-</v>
      </c>
      <c r="G61" s="229" t="str">
        <f t="shared" si="38"/>
        <v>-</v>
      </c>
      <c r="H61" s="229">
        <f t="shared" si="39"/>
        <v>10</v>
      </c>
      <c r="I61" s="229" t="str">
        <f t="shared" si="40"/>
        <v>-</v>
      </c>
      <c r="J61" s="229" t="str">
        <f t="shared" si="41"/>
        <v>-</v>
      </c>
      <c r="K61" s="207" t="str">
        <f t="shared" si="42"/>
        <v>-</v>
      </c>
      <c r="L61" s="208" t="str">
        <f t="shared" si="43"/>
        <v>-</v>
      </c>
      <c r="M61" s="207" t="str">
        <f t="shared" si="44"/>
        <v>-</v>
      </c>
      <c r="N61" s="230">
        <f t="shared" si="45"/>
        <v>15</v>
      </c>
      <c r="O61" s="231" t="str">
        <f t="shared" si="51"/>
        <v>-</v>
      </c>
      <c r="P61" s="232">
        <f t="shared" si="46"/>
        <v>2</v>
      </c>
      <c r="Q61" s="233">
        <f t="shared" si="47"/>
        <v>2</v>
      </c>
      <c r="R61" s="233" t="str">
        <f t="shared" si="48"/>
        <v>-</v>
      </c>
      <c r="S61" s="233" t="str">
        <f t="shared" si="56"/>
        <v>-</v>
      </c>
      <c r="T61" s="234" t="str">
        <f t="shared" si="49"/>
        <v>-</v>
      </c>
      <c r="U61" s="234" t="str">
        <f t="shared" si="50"/>
        <v>-</v>
      </c>
      <c r="V61" s="257">
        <v>2</v>
      </c>
      <c r="W61" s="145" t="s">
        <v>162</v>
      </c>
      <c r="X61" s="145">
        <v>3</v>
      </c>
      <c r="Y61" s="147" t="s">
        <v>80</v>
      </c>
      <c r="Z61" s="147">
        <v>40</v>
      </c>
      <c r="AA61" s="188">
        <v>5</v>
      </c>
      <c r="AB61" s="189"/>
      <c r="AC61" s="189"/>
      <c r="AD61" s="189"/>
      <c r="AE61" s="189">
        <v>10</v>
      </c>
      <c r="AF61" s="189"/>
      <c r="AG61" s="189"/>
      <c r="AH61" s="190"/>
      <c r="AI61" s="193"/>
      <c r="AJ61" s="194"/>
      <c r="AK61" s="209">
        <f t="shared" si="52"/>
        <v>15</v>
      </c>
      <c r="AL61" s="143"/>
      <c r="AM61" s="235">
        <f t="shared" si="53"/>
        <v>2</v>
      </c>
      <c r="AN61" s="48">
        <v>2</v>
      </c>
      <c r="AO61" s="48"/>
      <c r="AP61" s="35"/>
      <c r="AQ61" s="36"/>
      <c r="AR61" s="36"/>
      <c r="AS61" s="259">
        <v>2</v>
      </c>
      <c r="AT61" s="21"/>
      <c r="AU61" s="49"/>
      <c r="AV61" s="50"/>
      <c r="AW61" s="50"/>
      <c r="AX61" s="50"/>
      <c r="AY61" s="50"/>
      <c r="AZ61" s="50"/>
      <c r="BA61" s="50"/>
      <c r="BB61" s="51"/>
      <c r="BC61" s="76"/>
      <c r="BD61" s="55"/>
      <c r="BE61" s="209" t="str">
        <f t="shared" si="54"/>
        <v>-</v>
      </c>
      <c r="BF61" s="143"/>
      <c r="BG61" s="235" t="str">
        <f t="shared" si="55"/>
        <v>-</v>
      </c>
      <c r="BH61" s="52"/>
      <c r="BI61" s="52"/>
      <c r="BJ61" s="53"/>
      <c r="BK61" s="54"/>
      <c r="BL61" s="54"/>
      <c r="BM61" s="84"/>
    </row>
    <row r="62" spans="2:65" ht="31.2">
      <c r="B62" s="17" t="s">
        <v>25</v>
      </c>
      <c r="C62" s="202" t="s">
        <v>159</v>
      </c>
      <c r="D62" s="228" t="str">
        <f t="shared" si="35"/>
        <v>-</v>
      </c>
      <c r="E62" s="229" t="str">
        <f t="shared" si="36"/>
        <v>-</v>
      </c>
      <c r="F62" s="229" t="str">
        <f t="shared" si="37"/>
        <v>-</v>
      </c>
      <c r="G62" s="229" t="str">
        <f t="shared" si="38"/>
        <v>-</v>
      </c>
      <c r="H62" s="229" t="str">
        <f t="shared" si="39"/>
        <v>-</v>
      </c>
      <c r="I62" s="229" t="str">
        <f t="shared" si="40"/>
        <v>-</v>
      </c>
      <c r="J62" s="229" t="str">
        <f t="shared" si="41"/>
        <v>-</v>
      </c>
      <c r="K62" s="207" t="str">
        <f t="shared" si="42"/>
        <v>-</v>
      </c>
      <c r="L62" s="208" t="str">
        <f t="shared" si="43"/>
        <v>-</v>
      </c>
      <c r="M62" s="207" t="str">
        <f t="shared" si="44"/>
        <v>-</v>
      </c>
      <c r="N62" s="230" t="str">
        <f t="shared" si="45"/>
        <v>-</v>
      </c>
      <c r="O62" s="231" t="str">
        <f t="shared" si="51"/>
        <v>-</v>
      </c>
      <c r="P62" s="232" t="str">
        <f t="shared" si="46"/>
        <v>-</v>
      </c>
      <c r="Q62" s="233" t="str">
        <f t="shared" si="47"/>
        <v>-</v>
      </c>
      <c r="R62" s="233" t="str">
        <f t="shared" si="48"/>
        <v>-</v>
      </c>
      <c r="S62" s="233" t="str">
        <f t="shared" si="56"/>
        <v>-</v>
      </c>
      <c r="T62" s="234" t="str">
        <f t="shared" si="49"/>
        <v>-</v>
      </c>
      <c r="U62" s="234" t="str">
        <f t="shared" si="50"/>
        <v>-</v>
      </c>
      <c r="V62" s="257"/>
      <c r="W62" s="47"/>
      <c r="X62" s="145"/>
      <c r="Z62" s="147"/>
      <c r="AA62" s="188"/>
      <c r="AB62" s="189"/>
      <c r="AC62" s="189"/>
      <c r="AD62" s="189"/>
      <c r="AE62" s="189"/>
      <c r="AF62" s="189"/>
      <c r="AG62" s="189"/>
      <c r="AH62" s="190"/>
      <c r="AI62" s="193"/>
      <c r="AJ62" s="194"/>
      <c r="AK62" s="209" t="str">
        <f t="shared" si="52"/>
        <v>-</v>
      </c>
      <c r="AL62" s="143"/>
      <c r="AM62" s="235" t="str">
        <f t="shared" si="53"/>
        <v>-</v>
      </c>
      <c r="AN62" s="48"/>
      <c r="AO62" s="48"/>
      <c r="AP62" s="35"/>
      <c r="AQ62" s="36"/>
      <c r="AR62" s="36"/>
      <c r="AS62" s="259"/>
      <c r="AT62" s="21"/>
      <c r="AU62" s="49"/>
      <c r="AV62" s="50"/>
      <c r="AW62" s="50"/>
      <c r="AX62" s="50"/>
      <c r="AY62" s="50"/>
      <c r="AZ62" s="50"/>
      <c r="BA62" s="50"/>
      <c r="BB62" s="51"/>
      <c r="BC62" s="76"/>
      <c r="BD62" s="55"/>
      <c r="BE62" s="209" t="str">
        <f t="shared" si="54"/>
        <v>-</v>
      </c>
      <c r="BF62" s="143"/>
      <c r="BG62" s="235" t="str">
        <f t="shared" si="55"/>
        <v>-</v>
      </c>
      <c r="BH62" s="52"/>
      <c r="BI62" s="52"/>
      <c r="BJ62" s="53"/>
      <c r="BK62" s="54"/>
      <c r="BL62" s="54"/>
      <c r="BM62" s="84"/>
    </row>
    <row r="63" spans="2:65" ht="31.2">
      <c r="B63" s="17" t="s">
        <v>26</v>
      </c>
      <c r="C63" s="202" t="s">
        <v>158</v>
      </c>
      <c r="D63" s="228" t="str">
        <f t="shared" si="35"/>
        <v>-</v>
      </c>
      <c r="E63" s="229" t="str">
        <f t="shared" si="36"/>
        <v>-</v>
      </c>
      <c r="F63" s="229" t="str">
        <f t="shared" si="37"/>
        <v>-</v>
      </c>
      <c r="G63" s="229" t="str">
        <f t="shared" si="38"/>
        <v>-</v>
      </c>
      <c r="H63" s="229" t="str">
        <f t="shared" si="39"/>
        <v>-</v>
      </c>
      <c r="I63" s="229" t="str">
        <f t="shared" si="40"/>
        <v>-</v>
      </c>
      <c r="J63" s="229" t="str">
        <f t="shared" si="41"/>
        <v>-</v>
      </c>
      <c r="K63" s="207" t="str">
        <f t="shared" si="42"/>
        <v>-</v>
      </c>
      <c r="L63" s="208" t="str">
        <f t="shared" si="43"/>
        <v>-</v>
      </c>
      <c r="M63" s="207" t="str">
        <f t="shared" si="44"/>
        <v>-</v>
      </c>
      <c r="N63" s="230" t="str">
        <f t="shared" si="45"/>
        <v>-</v>
      </c>
      <c r="O63" s="231" t="str">
        <f t="shared" si="51"/>
        <v>-</v>
      </c>
      <c r="P63" s="232" t="str">
        <f t="shared" si="46"/>
        <v>-</v>
      </c>
      <c r="Q63" s="233" t="str">
        <f t="shared" si="47"/>
        <v>-</v>
      </c>
      <c r="R63" s="233" t="str">
        <f t="shared" si="48"/>
        <v>-</v>
      </c>
      <c r="S63" s="233" t="str">
        <f t="shared" si="56"/>
        <v>-</v>
      </c>
      <c r="T63" s="234" t="str">
        <f t="shared" si="49"/>
        <v>-</v>
      </c>
      <c r="U63" s="234" t="str">
        <f t="shared" si="50"/>
        <v>-</v>
      </c>
      <c r="V63" s="257"/>
      <c r="W63" s="47"/>
      <c r="X63" s="145"/>
      <c r="Y63" s="147"/>
      <c r="Z63" s="147"/>
      <c r="AA63" s="188"/>
      <c r="AB63" s="189"/>
      <c r="AC63" s="189"/>
      <c r="AD63" s="189"/>
      <c r="AE63" s="189"/>
      <c r="AF63" s="189"/>
      <c r="AG63" s="189"/>
      <c r="AH63" s="190"/>
      <c r="AI63" s="193"/>
      <c r="AJ63" s="194"/>
      <c r="AK63" s="209" t="str">
        <f t="shared" si="52"/>
        <v>-</v>
      </c>
      <c r="AL63" s="143"/>
      <c r="AM63" s="235" t="str">
        <f t="shared" si="53"/>
        <v>-</v>
      </c>
      <c r="AN63" s="48"/>
      <c r="AO63" s="48"/>
      <c r="AP63" s="35"/>
      <c r="AQ63" s="36"/>
      <c r="AR63" s="36"/>
      <c r="AS63" s="259"/>
      <c r="AT63" s="21"/>
      <c r="AU63" s="49"/>
      <c r="AV63" s="50"/>
      <c r="AW63" s="50"/>
      <c r="AX63" s="50"/>
      <c r="AY63" s="50"/>
      <c r="AZ63" s="50"/>
      <c r="BA63" s="50"/>
      <c r="BB63" s="51"/>
      <c r="BC63" s="76"/>
      <c r="BD63" s="55"/>
      <c r="BE63" s="209" t="str">
        <f t="shared" si="54"/>
        <v>-</v>
      </c>
      <c r="BF63" s="143"/>
      <c r="BG63" s="235" t="str">
        <f t="shared" si="55"/>
        <v>-</v>
      </c>
      <c r="BH63" s="52"/>
      <c r="BI63" s="52"/>
      <c r="BJ63" s="53"/>
      <c r="BK63" s="54"/>
      <c r="BL63" s="54"/>
      <c r="BM63" s="84"/>
    </row>
    <row r="64" spans="2:65" ht="15.6">
      <c r="B64" s="17" t="s">
        <v>27</v>
      </c>
      <c r="C64" s="199" t="s">
        <v>152</v>
      </c>
      <c r="D64" s="228" t="str">
        <f t="shared" si="35"/>
        <v>-</v>
      </c>
      <c r="E64" s="229" t="str">
        <f t="shared" si="36"/>
        <v>-</v>
      </c>
      <c r="F64" s="229" t="str">
        <f t="shared" si="37"/>
        <v>-</v>
      </c>
      <c r="G64" s="229" t="str">
        <f t="shared" si="38"/>
        <v>-</v>
      </c>
      <c r="H64" s="229">
        <f t="shared" si="39"/>
        <v>15</v>
      </c>
      <c r="I64" s="229" t="str">
        <f t="shared" si="40"/>
        <v>-</v>
      </c>
      <c r="J64" s="229" t="str">
        <f t="shared" si="41"/>
        <v>-</v>
      </c>
      <c r="K64" s="207" t="str">
        <f t="shared" si="42"/>
        <v>-</v>
      </c>
      <c r="L64" s="208" t="str">
        <f t="shared" si="43"/>
        <v>-</v>
      </c>
      <c r="M64" s="207" t="str">
        <f t="shared" si="44"/>
        <v>-</v>
      </c>
      <c r="N64" s="230">
        <f t="shared" si="45"/>
        <v>15</v>
      </c>
      <c r="O64" s="231" t="str">
        <f t="shared" si="51"/>
        <v>-</v>
      </c>
      <c r="P64" s="232">
        <f t="shared" si="46"/>
        <v>2</v>
      </c>
      <c r="Q64" s="233">
        <f t="shared" si="47"/>
        <v>2</v>
      </c>
      <c r="R64" s="233" t="str">
        <f t="shared" si="48"/>
        <v>-</v>
      </c>
      <c r="S64" s="233" t="str">
        <f t="shared" si="56"/>
        <v>-</v>
      </c>
      <c r="T64" s="234" t="str">
        <f t="shared" si="49"/>
        <v>-</v>
      </c>
      <c r="U64" s="234" t="str">
        <f t="shared" si="50"/>
        <v>-</v>
      </c>
      <c r="V64" s="257">
        <v>2</v>
      </c>
      <c r="W64" s="145" t="s">
        <v>162</v>
      </c>
      <c r="X64" s="145">
        <v>3</v>
      </c>
      <c r="Y64" s="147" t="s">
        <v>80</v>
      </c>
      <c r="Z64" s="147">
        <v>40</v>
      </c>
      <c r="AA64" s="188"/>
      <c r="AB64" s="189"/>
      <c r="AC64" s="189"/>
      <c r="AD64" s="189"/>
      <c r="AE64" s="189">
        <v>15</v>
      </c>
      <c r="AF64" s="189"/>
      <c r="AG64" s="189"/>
      <c r="AH64" s="190"/>
      <c r="AI64" s="193"/>
      <c r="AJ64" s="194"/>
      <c r="AK64" s="209">
        <f t="shared" si="52"/>
        <v>15</v>
      </c>
      <c r="AL64" s="143"/>
      <c r="AM64" s="235">
        <f t="shared" si="53"/>
        <v>2</v>
      </c>
      <c r="AN64" s="48">
        <v>2</v>
      </c>
      <c r="AO64" s="48"/>
      <c r="AP64" s="35"/>
      <c r="AQ64" s="36"/>
      <c r="AR64" s="36"/>
      <c r="AS64" s="259">
        <v>2</v>
      </c>
      <c r="AT64" s="21"/>
      <c r="AU64" s="49"/>
      <c r="AV64" s="50"/>
      <c r="AW64" s="50"/>
      <c r="AX64" s="50"/>
      <c r="AY64" s="50"/>
      <c r="AZ64" s="50"/>
      <c r="BA64" s="50"/>
      <c r="BB64" s="51"/>
      <c r="BC64" s="76"/>
      <c r="BD64" s="55"/>
      <c r="BE64" s="209" t="str">
        <f t="shared" si="54"/>
        <v>-</v>
      </c>
      <c r="BF64" s="143"/>
      <c r="BG64" s="235" t="str">
        <f t="shared" si="55"/>
        <v>-</v>
      </c>
      <c r="BH64" s="52"/>
      <c r="BI64" s="52"/>
      <c r="BJ64" s="53"/>
      <c r="BK64" s="54"/>
      <c r="BL64" s="54"/>
      <c r="BM64" s="84"/>
    </row>
    <row r="65" spans="2:65" ht="31.2">
      <c r="B65" s="17" t="s">
        <v>28</v>
      </c>
      <c r="C65" s="201" t="s">
        <v>153</v>
      </c>
      <c r="D65" s="228" t="str">
        <f t="shared" si="35"/>
        <v>-</v>
      </c>
      <c r="E65" s="229" t="str">
        <f t="shared" si="36"/>
        <v>-</v>
      </c>
      <c r="F65" s="229" t="str">
        <f t="shared" si="37"/>
        <v>-</v>
      </c>
      <c r="G65" s="229" t="str">
        <f t="shared" si="38"/>
        <v>-</v>
      </c>
      <c r="H65" s="229" t="str">
        <f t="shared" si="39"/>
        <v>-</v>
      </c>
      <c r="I65" s="229" t="str">
        <f t="shared" si="40"/>
        <v>-</v>
      </c>
      <c r="J65" s="229" t="str">
        <f t="shared" si="41"/>
        <v>-</v>
      </c>
      <c r="K65" s="207" t="str">
        <f t="shared" si="42"/>
        <v>-</v>
      </c>
      <c r="L65" s="208" t="str">
        <f t="shared" si="43"/>
        <v>-</v>
      </c>
      <c r="M65" s="207" t="str">
        <f t="shared" si="44"/>
        <v>-</v>
      </c>
      <c r="N65" s="230" t="str">
        <f t="shared" si="45"/>
        <v>-</v>
      </c>
      <c r="O65" s="231" t="str">
        <f t="shared" si="51"/>
        <v>-</v>
      </c>
      <c r="P65" s="232" t="str">
        <f t="shared" si="46"/>
        <v>-</v>
      </c>
      <c r="Q65" s="233" t="str">
        <f t="shared" si="47"/>
        <v>-</v>
      </c>
      <c r="R65" s="233" t="str">
        <f t="shared" si="48"/>
        <v>-</v>
      </c>
      <c r="S65" s="233" t="str">
        <f t="shared" si="56"/>
        <v>-</v>
      </c>
      <c r="T65" s="234" t="str">
        <f t="shared" si="49"/>
        <v>-</v>
      </c>
      <c r="U65" s="234" t="str">
        <f t="shared" si="50"/>
        <v>-</v>
      </c>
      <c r="V65" s="257"/>
      <c r="W65" s="47"/>
      <c r="X65" s="145"/>
      <c r="Y65" s="147"/>
      <c r="Z65" s="147"/>
      <c r="AA65" s="188"/>
      <c r="AB65" s="189"/>
      <c r="AC65" s="189"/>
      <c r="AD65" s="189"/>
      <c r="AE65" s="189"/>
      <c r="AF65" s="189"/>
      <c r="AG65" s="189"/>
      <c r="AH65" s="190"/>
      <c r="AI65" s="193"/>
      <c r="AJ65" s="194"/>
      <c r="AK65" s="209" t="str">
        <f t="shared" si="52"/>
        <v>-</v>
      </c>
      <c r="AL65" s="143"/>
      <c r="AM65" s="235" t="str">
        <f t="shared" si="53"/>
        <v>-</v>
      </c>
      <c r="AN65" s="48"/>
      <c r="AO65" s="48"/>
      <c r="AP65" s="35"/>
      <c r="AQ65" s="36"/>
      <c r="AR65" s="36"/>
      <c r="AS65" s="259"/>
      <c r="AT65" s="21"/>
      <c r="AU65" s="49"/>
      <c r="AV65" s="50"/>
      <c r="AW65" s="50"/>
      <c r="AX65" s="50"/>
      <c r="AY65" s="50"/>
      <c r="AZ65" s="50"/>
      <c r="BA65" s="50"/>
      <c r="BB65" s="51"/>
      <c r="BC65" s="76"/>
      <c r="BD65" s="55"/>
      <c r="BE65" s="209" t="str">
        <f t="shared" si="54"/>
        <v>-</v>
      </c>
      <c r="BF65" s="143"/>
      <c r="BG65" s="235" t="str">
        <f t="shared" si="55"/>
        <v>-</v>
      </c>
      <c r="BH65" s="52"/>
      <c r="BI65" s="52"/>
      <c r="BJ65" s="53"/>
      <c r="BK65" s="54"/>
      <c r="BL65" s="54"/>
      <c r="BM65" s="84"/>
    </row>
    <row r="66" spans="2:65" ht="28.8" customHeight="1">
      <c r="B66" s="17" t="s">
        <v>57</v>
      </c>
      <c r="C66" s="202" t="s">
        <v>154</v>
      </c>
      <c r="D66" s="228" t="str">
        <f t="shared" si="35"/>
        <v>-</v>
      </c>
      <c r="E66" s="229" t="str">
        <f t="shared" si="36"/>
        <v>-</v>
      </c>
      <c r="F66" s="229" t="str">
        <f t="shared" si="37"/>
        <v>-</v>
      </c>
      <c r="G66" s="229" t="str">
        <f t="shared" si="38"/>
        <v>-</v>
      </c>
      <c r="H66" s="229" t="str">
        <f t="shared" si="39"/>
        <v>-</v>
      </c>
      <c r="I66" s="229" t="str">
        <f t="shared" si="40"/>
        <v>-</v>
      </c>
      <c r="J66" s="229" t="str">
        <f t="shared" si="41"/>
        <v>-</v>
      </c>
      <c r="K66" s="207" t="str">
        <f t="shared" si="42"/>
        <v>-</v>
      </c>
      <c r="L66" s="208" t="str">
        <f t="shared" si="43"/>
        <v>-</v>
      </c>
      <c r="M66" s="207" t="str">
        <f t="shared" si="44"/>
        <v>-</v>
      </c>
      <c r="N66" s="230" t="str">
        <f t="shared" si="45"/>
        <v>-</v>
      </c>
      <c r="O66" s="231" t="str">
        <f t="shared" si="51"/>
        <v>-</v>
      </c>
      <c r="P66" s="232" t="str">
        <f t="shared" si="46"/>
        <v>-</v>
      </c>
      <c r="Q66" s="233" t="str">
        <f t="shared" si="47"/>
        <v>-</v>
      </c>
      <c r="R66" s="233" t="str">
        <f t="shared" si="48"/>
        <v>-</v>
      </c>
      <c r="S66" s="233" t="str">
        <f t="shared" si="56"/>
        <v>-</v>
      </c>
      <c r="T66" s="234" t="str">
        <f t="shared" si="49"/>
        <v>-</v>
      </c>
      <c r="U66" s="234" t="str">
        <f t="shared" si="50"/>
        <v>-</v>
      </c>
      <c r="V66" s="257"/>
      <c r="W66" s="47"/>
      <c r="X66" s="145"/>
      <c r="Y66" s="147"/>
      <c r="Z66" s="147"/>
      <c r="AA66" s="188"/>
      <c r="AB66" s="189"/>
      <c r="AC66" s="189"/>
      <c r="AD66" s="189"/>
      <c r="AE66" s="189"/>
      <c r="AF66" s="189"/>
      <c r="AG66" s="189"/>
      <c r="AH66" s="190"/>
      <c r="AI66" s="193"/>
      <c r="AJ66" s="194"/>
      <c r="AK66" s="209" t="str">
        <f t="shared" si="52"/>
        <v>-</v>
      </c>
      <c r="AL66" s="143"/>
      <c r="AM66" s="235" t="str">
        <f t="shared" si="53"/>
        <v>-</v>
      </c>
      <c r="AN66" s="48"/>
      <c r="AO66" s="48"/>
      <c r="AP66" s="35"/>
      <c r="AQ66" s="36"/>
      <c r="AR66" s="36"/>
      <c r="AS66" s="259"/>
      <c r="AT66" s="21"/>
      <c r="AU66" s="49"/>
      <c r="AV66" s="50"/>
      <c r="AW66" s="50"/>
      <c r="AX66" s="50"/>
      <c r="AY66" s="50"/>
      <c r="AZ66" s="50"/>
      <c r="BA66" s="50"/>
      <c r="BB66" s="51"/>
      <c r="BC66" s="76"/>
      <c r="BD66" s="55"/>
      <c r="BE66" s="209" t="str">
        <f t="shared" si="54"/>
        <v>-</v>
      </c>
      <c r="BF66" s="143"/>
      <c r="BG66" s="235" t="str">
        <f t="shared" si="55"/>
        <v>-</v>
      </c>
      <c r="BH66" s="52"/>
      <c r="BI66" s="52"/>
      <c r="BJ66" s="53"/>
      <c r="BK66" s="54"/>
      <c r="BL66" s="54"/>
      <c r="BM66" s="84"/>
    </row>
    <row r="67" spans="2:65" ht="15.6" customHeight="1">
      <c r="B67" s="17" t="s">
        <v>58</v>
      </c>
      <c r="C67" s="199" t="s">
        <v>157</v>
      </c>
      <c r="D67" s="228" t="str">
        <f t="shared" si="35"/>
        <v>-</v>
      </c>
      <c r="E67" s="229" t="str">
        <f t="shared" si="36"/>
        <v>-</v>
      </c>
      <c r="F67" s="229" t="str">
        <f t="shared" si="37"/>
        <v>-</v>
      </c>
      <c r="G67" s="229" t="str">
        <f t="shared" si="38"/>
        <v>-</v>
      </c>
      <c r="H67" s="229">
        <f t="shared" si="39"/>
        <v>15</v>
      </c>
      <c r="I67" s="229" t="str">
        <f t="shared" si="40"/>
        <v>-</v>
      </c>
      <c r="J67" s="229" t="str">
        <f t="shared" si="41"/>
        <v>-</v>
      </c>
      <c r="K67" s="207" t="str">
        <f t="shared" si="42"/>
        <v>-</v>
      </c>
      <c r="L67" s="208" t="str">
        <f t="shared" si="43"/>
        <v>-</v>
      </c>
      <c r="M67" s="207" t="str">
        <f t="shared" si="44"/>
        <v>-</v>
      </c>
      <c r="N67" s="230">
        <f t="shared" si="45"/>
        <v>15</v>
      </c>
      <c r="O67" s="231" t="str">
        <f t="shared" si="51"/>
        <v>-</v>
      </c>
      <c r="P67" s="232">
        <f t="shared" si="46"/>
        <v>2</v>
      </c>
      <c r="Q67" s="233">
        <f t="shared" si="47"/>
        <v>2</v>
      </c>
      <c r="R67" s="233" t="str">
        <f t="shared" si="48"/>
        <v>-</v>
      </c>
      <c r="S67" s="233" t="str">
        <f t="shared" si="56"/>
        <v>-</v>
      </c>
      <c r="T67" s="234" t="str">
        <f t="shared" si="49"/>
        <v>-</v>
      </c>
      <c r="U67" s="234" t="str">
        <f t="shared" si="50"/>
        <v>-</v>
      </c>
      <c r="V67" s="257">
        <v>2</v>
      </c>
      <c r="W67" s="145" t="s">
        <v>162</v>
      </c>
      <c r="X67" s="145">
        <v>3</v>
      </c>
      <c r="Y67" s="147" t="s">
        <v>80</v>
      </c>
      <c r="Z67" s="147">
        <v>40</v>
      </c>
      <c r="AA67" s="188"/>
      <c r="AB67" s="189"/>
      <c r="AC67" s="189"/>
      <c r="AD67" s="189"/>
      <c r="AE67" s="189">
        <v>15</v>
      </c>
      <c r="AF67" s="189"/>
      <c r="AG67" s="189"/>
      <c r="AH67" s="190"/>
      <c r="AI67" s="193"/>
      <c r="AJ67" s="194"/>
      <c r="AK67" s="209">
        <f t="shared" si="52"/>
        <v>15</v>
      </c>
      <c r="AL67" s="90"/>
      <c r="AM67" s="235">
        <f t="shared" si="53"/>
        <v>2</v>
      </c>
      <c r="AN67" s="48">
        <v>2</v>
      </c>
      <c r="AO67" s="48"/>
      <c r="AP67" s="35"/>
      <c r="AQ67" s="36"/>
      <c r="AR67" s="36"/>
      <c r="AS67" s="259">
        <v>2</v>
      </c>
      <c r="AT67" s="21"/>
      <c r="AU67" s="49"/>
      <c r="AV67" s="50"/>
      <c r="AW67" s="50"/>
      <c r="AX67" s="50"/>
      <c r="AY67" s="50"/>
      <c r="AZ67" s="50"/>
      <c r="BA67" s="50"/>
      <c r="BB67" s="51"/>
      <c r="BC67" s="76"/>
      <c r="BD67" s="55"/>
      <c r="BE67" s="209" t="str">
        <f t="shared" si="54"/>
        <v>-</v>
      </c>
      <c r="BF67" s="143"/>
      <c r="BG67" s="235" t="str">
        <f t="shared" si="55"/>
        <v>-</v>
      </c>
      <c r="BH67" s="52"/>
      <c r="BI67" s="52"/>
      <c r="BJ67" s="53"/>
      <c r="BK67" s="54"/>
      <c r="BL67" s="54"/>
      <c r="BM67" s="84"/>
    </row>
    <row r="68" spans="2:65" ht="15.6" customHeight="1">
      <c r="B68" s="17" t="s">
        <v>59</v>
      </c>
      <c r="C68" s="200" t="s">
        <v>155</v>
      </c>
      <c r="D68" s="228" t="str">
        <f t="shared" ref="D68:D69" si="57">IF(SUM(AA68,AU68)=0, "-", SUM(AA68,AU68))</f>
        <v>-</v>
      </c>
      <c r="E68" s="229" t="str">
        <f t="shared" ref="E68:E69" si="58">IF(SUM(AB68,AV68)=0, "-", SUM(AB68,AV68))</f>
        <v>-</v>
      </c>
      <c r="F68" s="229" t="str">
        <f t="shared" ref="F68:F69" si="59">IF(SUM(AC68,AW68)=0, "-", SUM(AC68,AW68))</f>
        <v>-</v>
      </c>
      <c r="G68" s="229" t="str">
        <f t="shared" ref="G68:G69" si="60">IF(SUM(AD68,AX68)=0, "-", SUM(AD68,AX68))</f>
        <v>-</v>
      </c>
      <c r="H68" s="229" t="str">
        <f t="shared" ref="H68:H69" si="61">IF(SUM(AE68,AY68)=0, "-", SUM(AE68,AY68))</f>
        <v>-</v>
      </c>
      <c r="I68" s="229" t="str">
        <f t="shared" ref="I68:I69" si="62">IF(SUM(AF68,AZ68)=0, "-", SUM(AF68,AZ68))</f>
        <v>-</v>
      </c>
      <c r="J68" s="229" t="str">
        <f t="shared" ref="J68:J69" si="63">IF(SUM(AG68,BA68)=0, "-", SUM(AG68,BA68))</f>
        <v>-</v>
      </c>
      <c r="K68" s="207" t="str">
        <f t="shared" ref="K68:K69" si="64">IF(SUM(AH68,BB68)=0, "-", SUM(AH68,BB68))</f>
        <v>-</v>
      </c>
      <c r="L68" s="208" t="str">
        <f t="shared" ref="L68:L69" si="65">IF(SUM(AI68,BC68)=0, "-", SUM(AI68,BC68))</f>
        <v>-</v>
      </c>
      <c r="M68" s="207" t="str">
        <f t="shared" ref="M68:M69" si="66">IF(SUM(AJ68,BD68)=0, "-", SUM(AJ68,BD68))</f>
        <v>-</v>
      </c>
      <c r="N68" s="230" t="str">
        <f t="shared" ref="N68:N69" si="67">IF(SUM(AK68,BE68)=0, "-", SUM(AK68,BE68))</f>
        <v>-</v>
      </c>
      <c r="O68" s="231" t="str">
        <f t="shared" ref="O68:O69" si="68">IF(SUM(AL68,BF68)=0, "-", SUM(AL68,BF68))</f>
        <v>-</v>
      </c>
      <c r="P68" s="232" t="str">
        <f t="shared" ref="P68:P69" si="69">IF(SUM(AM68,BG68)=0, "-", SUM(AM68,BG68))</f>
        <v>-</v>
      </c>
      <c r="Q68" s="233" t="str">
        <f t="shared" ref="Q68:Q69" si="70">IF(SUM(AN68,BH68)=0, "-", SUM(AN68,BH68))</f>
        <v>-</v>
      </c>
      <c r="R68" s="233" t="str">
        <f t="shared" ref="R68:R69" si="71">IF(SUM(AO68,BI68)=0, "-", SUM(AO68,BI68))</f>
        <v>-</v>
      </c>
      <c r="S68" s="233" t="str">
        <f t="shared" ref="S68:S69" si="72">IF(SUM(AP68,BJ68)=0, "-", SUM(AP68,BJ68))</f>
        <v>-</v>
      </c>
      <c r="T68" s="234" t="str">
        <f t="shared" ref="T68:T69" si="73">IF(SUM(AQ68,BK68)=0, "-", SUM(AQ68,BK68))</f>
        <v>-</v>
      </c>
      <c r="U68" s="234" t="str">
        <f t="shared" ref="U68:U69" si="74">IF(SUM(AR68,BL68)=0, "-", SUM(AR68,BL68))</f>
        <v>-</v>
      </c>
      <c r="V68" s="257"/>
      <c r="W68" s="47"/>
      <c r="X68" s="47"/>
      <c r="Y68" s="147"/>
      <c r="Z68" s="147"/>
      <c r="AA68" s="188"/>
      <c r="AB68" s="189"/>
      <c r="AC68" s="189"/>
      <c r="AD68" s="189"/>
      <c r="AE68" s="189"/>
      <c r="AF68" s="189"/>
      <c r="AG68" s="189"/>
      <c r="AH68" s="190"/>
      <c r="AI68" s="193"/>
      <c r="AJ68" s="194"/>
      <c r="AK68" s="204"/>
      <c r="AL68" s="90"/>
      <c r="AM68" s="205"/>
      <c r="AN68" s="48"/>
      <c r="AO68" s="48"/>
      <c r="AP68" s="35"/>
      <c r="AQ68" s="36"/>
      <c r="AR68" s="36"/>
      <c r="AS68" s="79"/>
      <c r="AT68" s="21"/>
      <c r="AU68" s="49"/>
      <c r="AV68" s="50"/>
      <c r="AW68" s="50"/>
      <c r="AX68" s="50"/>
      <c r="AY68" s="50"/>
      <c r="AZ68" s="50"/>
      <c r="BA68" s="50"/>
      <c r="BB68" s="51"/>
      <c r="BC68" s="76"/>
      <c r="BD68" s="55"/>
      <c r="BE68" s="204"/>
      <c r="BF68" s="143"/>
      <c r="BG68" s="205"/>
      <c r="BH68" s="52"/>
      <c r="BI68" s="52"/>
      <c r="BJ68" s="53"/>
      <c r="BK68" s="54"/>
      <c r="BL68" s="54"/>
      <c r="BM68" s="84"/>
    </row>
    <row r="69" spans="2:65" ht="38.4" customHeight="1">
      <c r="B69" s="17" t="s">
        <v>161</v>
      </c>
      <c r="C69" s="201" t="s">
        <v>156</v>
      </c>
      <c r="D69" s="228" t="str">
        <f t="shared" si="57"/>
        <v>-</v>
      </c>
      <c r="E69" s="229" t="str">
        <f t="shared" si="58"/>
        <v>-</v>
      </c>
      <c r="F69" s="229" t="str">
        <f t="shared" si="59"/>
        <v>-</v>
      </c>
      <c r="G69" s="229" t="str">
        <f t="shared" si="60"/>
        <v>-</v>
      </c>
      <c r="H69" s="229" t="str">
        <f t="shared" si="61"/>
        <v>-</v>
      </c>
      <c r="I69" s="229" t="str">
        <f t="shared" si="62"/>
        <v>-</v>
      </c>
      <c r="J69" s="229" t="str">
        <f t="shared" si="63"/>
        <v>-</v>
      </c>
      <c r="K69" s="207" t="str">
        <f t="shared" si="64"/>
        <v>-</v>
      </c>
      <c r="L69" s="208" t="str">
        <f t="shared" si="65"/>
        <v>-</v>
      </c>
      <c r="M69" s="207" t="str">
        <f t="shared" si="66"/>
        <v>-</v>
      </c>
      <c r="N69" s="230" t="str">
        <f t="shared" si="67"/>
        <v>-</v>
      </c>
      <c r="O69" s="231" t="str">
        <f t="shared" si="68"/>
        <v>-</v>
      </c>
      <c r="P69" s="232" t="str">
        <f t="shared" si="69"/>
        <v>-</v>
      </c>
      <c r="Q69" s="233" t="str">
        <f t="shared" si="70"/>
        <v>-</v>
      </c>
      <c r="R69" s="233" t="str">
        <f t="shared" si="71"/>
        <v>-</v>
      </c>
      <c r="S69" s="233" t="str">
        <f t="shared" si="72"/>
        <v>-</v>
      </c>
      <c r="T69" s="234" t="str">
        <f t="shared" si="73"/>
        <v>-</v>
      </c>
      <c r="U69" s="234" t="str">
        <f t="shared" si="74"/>
        <v>-</v>
      </c>
      <c r="V69" s="257"/>
      <c r="W69" s="47"/>
      <c r="X69" s="47"/>
      <c r="Y69" s="147"/>
      <c r="Z69" s="147"/>
      <c r="AA69" s="188"/>
      <c r="AB69" s="189"/>
      <c r="AC69" s="189"/>
      <c r="AD69" s="189"/>
      <c r="AE69" s="189"/>
      <c r="AF69" s="189"/>
      <c r="AG69" s="189"/>
      <c r="AH69" s="190"/>
      <c r="AI69" s="193"/>
      <c r="AJ69" s="194"/>
      <c r="AK69" s="204"/>
      <c r="AL69" s="90"/>
      <c r="AM69" s="205"/>
      <c r="AN69" s="48"/>
      <c r="AO69" s="48"/>
      <c r="AP69" s="35"/>
      <c r="AQ69" s="36"/>
      <c r="AR69" s="36"/>
      <c r="AS69" s="79"/>
      <c r="AT69" s="21"/>
      <c r="AU69" s="49"/>
      <c r="AV69" s="50"/>
      <c r="AW69" s="50"/>
      <c r="AX69" s="50"/>
      <c r="AY69" s="50"/>
      <c r="AZ69" s="50"/>
      <c r="BA69" s="50"/>
      <c r="BB69" s="51"/>
      <c r="BC69" s="76"/>
      <c r="BD69" s="55"/>
      <c r="BE69" s="204"/>
      <c r="BF69" s="143"/>
      <c r="BG69" s="205"/>
      <c r="BH69" s="52"/>
      <c r="BI69" s="52"/>
      <c r="BJ69" s="53"/>
      <c r="BK69" s="54"/>
      <c r="BL69" s="54"/>
      <c r="BM69" s="84"/>
    </row>
    <row r="70" spans="2:65" ht="28.95" customHeight="1">
      <c r="B70" s="56"/>
      <c r="C70" s="44" t="s">
        <v>60</v>
      </c>
      <c r="D70" s="227">
        <f t="shared" ref="D70:V70" si="75">IF(SUM(D40:D69)=0, "-", SUM(D40:D69))</f>
        <v>190</v>
      </c>
      <c r="E70" s="227">
        <f t="shared" si="75"/>
        <v>10</v>
      </c>
      <c r="F70" s="227">
        <f t="shared" si="75"/>
        <v>85</v>
      </c>
      <c r="G70" s="227" t="str">
        <f t="shared" si="75"/>
        <v>-</v>
      </c>
      <c r="H70" s="227">
        <f t="shared" si="75"/>
        <v>200</v>
      </c>
      <c r="I70" s="227" t="str">
        <f t="shared" si="75"/>
        <v>-</v>
      </c>
      <c r="J70" s="227" t="str">
        <f t="shared" si="75"/>
        <v>-</v>
      </c>
      <c r="K70" s="227">
        <f t="shared" si="75"/>
        <v>275</v>
      </c>
      <c r="L70" s="227">
        <f t="shared" si="75"/>
        <v>155</v>
      </c>
      <c r="M70" s="227">
        <f t="shared" si="75"/>
        <v>428</v>
      </c>
      <c r="N70" s="227">
        <f t="shared" si="75"/>
        <v>1343</v>
      </c>
      <c r="O70" s="227" t="str">
        <f t="shared" si="75"/>
        <v>-</v>
      </c>
      <c r="P70" s="236">
        <f t="shared" si="75"/>
        <v>61</v>
      </c>
      <c r="Q70" s="236">
        <f t="shared" si="75"/>
        <v>21.5</v>
      </c>
      <c r="R70" s="236" t="str">
        <f t="shared" si="75"/>
        <v>-</v>
      </c>
      <c r="S70" s="236">
        <f t="shared" si="75"/>
        <v>17.5</v>
      </c>
      <c r="T70" s="236">
        <f t="shared" si="75"/>
        <v>6</v>
      </c>
      <c r="U70" s="236">
        <f t="shared" si="75"/>
        <v>16</v>
      </c>
      <c r="V70" s="236">
        <f t="shared" si="75"/>
        <v>6</v>
      </c>
      <c r="W70" s="57"/>
      <c r="X70" s="57"/>
      <c r="Y70" s="21"/>
      <c r="Z70" s="237">
        <f t="shared" ref="Z70:AS70" si="76">IF(SUM(Z40:Z69)=0, "-", SUM(Z40:Z69))</f>
        <v>375</v>
      </c>
      <c r="AA70" s="237">
        <f t="shared" si="76"/>
        <v>150</v>
      </c>
      <c r="AB70" s="237" t="str">
        <f t="shared" si="76"/>
        <v>-</v>
      </c>
      <c r="AC70" s="237">
        <f t="shared" si="76"/>
        <v>65</v>
      </c>
      <c r="AD70" s="237" t="str">
        <f t="shared" si="76"/>
        <v>-</v>
      </c>
      <c r="AE70" s="237">
        <f t="shared" si="76"/>
        <v>70</v>
      </c>
      <c r="AF70" s="237" t="str">
        <f t="shared" si="76"/>
        <v>-</v>
      </c>
      <c r="AG70" s="237" t="str">
        <f t="shared" si="76"/>
        <v>-</v>
      </c>
      <c r="AH70" s="237">
        <f t="shared" si="76"/>
        <v>125</v>
      </c>
      <c r="AI70" s="237">
        <f t="shared" si="76"/>
        <v>90</v>
      </c>
      <c r="AJ70" s="237">
        <f t="shared" si="76"/>
        <v>90</v>
      </c>
      <c r="AK70" s="238">
        <f t="shared" si="76"/>
        <v>590</v>
      </c>
      <c r="AL70" s="238" t="str">
        <f t="shared" si="76"/>
        <v>-</v>
      </c>
      <c r="AM70" s="238">
        <f t="shared" si="76"/>
        <v>28.5</v>
      </c>
      <c r="AN70" s="238">
        <f t="shared" si="76"/>
        <v>14.5</v>
      </c>
      <c r="AO70" s="238" t="str">
        <f t="shared" si="76"/>
        <v>-</v>
      </c>
      <c r="AP70" s="238">
        <f t="shared" si="76"/>
        <v>7.5</v>
      </c>
      <c r="AQ70" s="238">
        <f t="shared" si="76"/>
        <v>3.5</v>
      </c>
      <c r="AR70" s="238">
        <f t="shared" si="76"/>
        <v>3</v>
      </c>
      <c r="AS70" s="238">
        <f t="shared" si="76"/>
        <v>6</v>
      </c>
      <c r="AT70" s="21"/>
      <c r="AU70" s="238">
        <f t="shared" ref="AU70:BM70" si="77">IF(SUM(AU40:AU69)=0, "-", SUM(AU40:AU69))</f>
        <v>40</v>
      </c>
      <c r="AV70" s="238">
        <f t="shared" si="77"/>
        <v>10</v>
      </c>
      <c r="AW70" s="238">
        <f t="shared" si="77"/>
        <v>20</v>
      </c>
      <c r="AX70" s="238" t="str">
        <f t="shared" si="77"/>
        <v>-</v>
      </c>
      <c r="AY70" s="238">
        <f t="shared" si="77"/>
        <v>130</v>
      </c>
      <c r="AZ70" s="238" t="str">
        <f t="shared" si="77"/>
        <v>-</v>
      </c>
      <c r="BA70" s="238" t="str">
        <f t="shared" si="77"/>
        <v>-</v>
      </c>
      <c r="BB70" s="238">
        <f t="shared" si="77"/>
        <v>150</v>
      </c>
      <c r="BC70" s="238">
        <f t="shared" si="77"/>
        <v>65</v>
      </c>
      <c r="BD70" s="238">
        <f t="shared" si="77"/>
        <v>338</v>
      </c>
      <c r="BE70" s="238">
        <f t="shared" si="77"/>
        <v>753</v>
      </c>
      <c r="BF70" s="238" t="str">
        <f t="shared" si="77"/>
        <v>-</v>
      </c>
      <c r="BG70" s="238">
        <f t="shared" si="77"/>
        <v>32.5</v>
      </c>
      <c r="BH70" s="238">
        <f t="shared" si="77"/>
        <v>7</v>
      </c>
      <c r="BI70" s="238" t="str">
        <f t="shared" si="77"/>
        <v>-</v>
      </c>
      <c r="BJ70" s="238">
        <f t="shared" si="77"/>
        <v>10</v>
      </c>
      <c r="BK70" s="238">
        <f t="shared" si="77"/>
        <v>2.5</v>
      </c>
      <c r="BL70" s="238">
        <f t="shared" si="77"/>
        <v>13</v>
      </c>
      <c r="BM70" s="238" t="str">
        <f t="shared" si="77"/>
        <v>-</v>
      </c>
    </row>
    <row r="71" spans="2:65" ht="15.6" customHeight="1"/>
    <row r="72" spans="2:65" ht="15.6" customHeight="1" thickBot="1"/>
    <row r="73" spans="2:65" ht="21.6" thickBot="1">
      <c r="B73" s="56"/>
      <c r="D73" s="299" t="s">
        <v>73</v>
      </c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AA73" s="262" t="s">
        <v>44</v>
      </c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4"/>
      <c r="AS73" s="46"/>
      <c r="AU73" s="299" t="s">
        <v>63</v>
      </c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</row>
    <row r="74" spans="2:65" ht="15.6" customHeight="1">
      <c r="B74" s="17" t="s">
        <v>2</v>
      </c>
      <c r="C74" s="30" t="s">
        <v>115</v>
      </c>
      <c r="D74" s="239" t="str">
        <f t="shared" ref="D74:N89" si="78">IF(SUM(AA74,AU74)=0, "-", SUM(AA74,AU74))</f>
        <v>-</v>
      </c>
      <c r="E74" s="240" t="str">
        <f t="shared" si="78"/>
        <v>-</v>
      </c>
      <c r="F74" s="240">
        <f t="shared" si="78"/>
        <v>15</v>
      </c>
      <c r="G74" s="240" t="str">
        <f t="shared" si="78"/>
        <v>-</v>
      </c>
      <c r="H74" s="240" t="str">
        <f t="shared" si="78"/>
        <v>-</v>
      </c>
      <c r="I74" s="240" t="str">
        <f t="shared" si="78"/>
        <v>-</v>
      </c>
      <c r="J74" s="240" t="str">
        <f t="shared" si="78"/>
        <v>-</v>
      </c>
      <c r="K74" s="241" t="str">
        <f t="shared" si="78"/>
        <v>-</v>
      </c>
      <c r="L74" s="242" t="str">
        <f t="shared" si="78"/>
        <v>-</v>
      </c>
      <c r="M74" s="241" t="str">
        <f t="shared" si="78"/>
        <v>-</v>
      </c>
      <c r="N74" s="243">
        <f t="shared" si="78"/>
        <v>15</v>
      </c>
      <c r="O74" s="244" t="str">
        <f>IF(SUM(AL74,BF74)=0, "-", SUM(AL74,BF74))</f>
        <v>-</v>
      </c>
      <c r="P74" s="245">
        <f>IF(SUM(AM74,BG74)=0, "-", SUM(AM74,BG74))</f>
        <v>2</v>
      </c>
      <c r="Q74" s="246">
        <f t="shared" ref="Q74:Q102" si="79">IF(SUM(AN74,BH74)=0, "-", SUM(AN74,BH74))</f>
        <v>2</v>
      </c>
      <c r="R74" s="246" t="str">
        <f t="shared" ref="R74:R102" si="80">IF(SUM(AO74,BI74)=0, "-", SUM(AO74,BI74))</f>
        <v>-</v>
      </c>
      <c r="S74" s="246" t="str">
        <f t="shared" ref="S74:S102" si="81">IF(SUM(AP74,BJ74)=0, "-", SUM(AP74,BJ74))</f>
        <v>-</v>
      </c>
      <c r="T74" s="246" t="str">
        <f t="shared" ref="T74:T101" si="82">IF(SUM(AQ74,BK74)=0, "-", SUM(AQ74,BK74))</f>
        <v>-</v>
      </c>
      <c r="U74" s="246" t="str">
        <f t="shared" ref="U74:U76" si="83">IF(SUM(AR74,BL74)=0, "-", SUM(AR74,BL74))</f>
        <v>-</v>
      </c>
      <c r="V74" s="79"/>
      <c r="W74" s="58" t="s">
        <v>77</v>
      </c>
      <c r="X74" s="58">
        <v>5</v>
      </c>
      <c r="Y74" s="146" t="s">
        <v>79</v>
      </c>
      <c r="Z74" s="147">
        <v>35</v>
      </c>
      <c r="AA74" s="22"/>
      <c r="AB74" s="23"/>
      <c r="AC74" s="23">
        <v>15</v>
      </c>
      <c r="AD74" s="23"/>
      <c r="AE74" s="23"/>
      <c r="AF74" s="23"/>
      <c r="AG74" s="23"/>
      <c r="AH74" s="24"/>
      <c r="AI74" s="195"/>
      <c r="AJ74" s="25"/>
      <c r="AK74" s="209">
        <f t="shared" ref="AK74:AK102" si="84">IF(SUM(AA74:AJ74)=0, "-", SUM(AA74:AJ74))</f>
        <v>15</v>
      </c>
      <c r="AL74" s="87"/>
      <c r="AM74" s="235">
        <f t="shared" ref="AM74:AM102" si="85">IF(SUM(AN74:AR74)=0, "-", SUM(AN74:AR74))</f>
        <v>2</v>
      </c>
      <c r="AN74" s="108">
        <v>2</v>
      </c>
      <c r="AO74" s="108"/>
      <c r="AP74" s="109"/>
      <c r="AQ74" s="110"/>
      <c r="AR74" s="110"/>
      <c r="AS74" s="77"/>
      <c r="AT74" s="21"/>
      <c r="AU74" s="70"/>
      <c r="AV74" s="71"/>
      <c r="AW74" s="71"/>
      <c r="AX74" s="71"/>
      <c r="AY74" s="71"/>
      <c r="AZ74" s="71"/>
      <c r="BA74" s="71"/>
      <c r="BB74" s="125"/>
      <c r="BC74" s="126"/>
      <c r="BD74" s="127"/>
      <c r="BE74" s="209" t="str">
        <f t="shared" ref="BE74:BE102" si="86">IF(SUM(AU74:BD74)=0, "-", SUM(AU74:BD74))</f>
        <v>-</v>
      </c>
      <c r="BF74" s="141"/>
      <c r="BG74" s="235" t="str">
        <f t="shared" ref="BG74:BG75" si="87">IF(SUM(BH74:BL74)=0, "-", SUM(BH74:BL74))</f>
        <v>-</v>
      </c>
      <c r="BH74" s="108"/>
      <c r="BI74" s="108"/>
      <c r="BJ74" s="109"/>
      <c r="BK74" s="110"/>
      <c r="BL74" s="110"/>
      <c r="BM74" s="81"/>
    </row>
    <row r="75" spans="2:65" ht="36.6" customHeight="1">
      <c r="B75" s="17" t="s">
        <v>3</v>
      </c>
      <c r="C75" s="66" t="s">
        <v>116</v>
      </c>
      <c r="D75" s="239" t="str">
        <f t="shared" ref="D75:D102" si="88">IF(SUM(AA75,AU75)=0, "-", SUM(AA75,AU75))</f>
        <v>-</v>
      </c>
      <c r="E75" s="240" t="str">
        <f t="shared" ref="E75:E102" si="89">IF(SUM(AB75,AV75)=0, "-", SUM(AB75,AV75))</f>
        <v>-</v>
      </c>
      <c r="F75" s="240" t="str">
        <f t="shared" ref="F75:F102" si="90">IF(SUM(AC75,AW75)=0, "-", SUM(AC75,AW75))</f>
        <v>-</v>
      </c>
      <c r="G75" s="240" t="str">
        <f t="shared" ref="G75:G102" si="91">IF(SUM(AD75,AX75)=0, "-", SUM(AD75,AX75))</f>
        <v>-</v>
      </c>
      <c r="H75" s="240">
        <f t="shared" ref="H75:H102" si="92">IF(SUM(AE75,AY75)=0, "-", SUM(AE75,AY75))</f>
        <v>20</v>
      </c>
      <c r="I75" s="240" t="str">
        <f t="shared" ref="I75:I102" si="93">IF(SUM(AF75,AZ75)=0, "-", SUM(AF75,AZ75))</f>
        <v>-</v>
      </c>
      <c r="J75" s="240" t="str">
        <f t="shared" ref="J75:J102" si="94">IF(SUM(AG75,BA75)=0, "-", SUM(AG75,BA75))</f>
        <v>-</v>
      </c>
      <c r="K75" s="241" t="str">
        <f t="shared" ref="K75:K102" si="95">IF(SUM(AH75,BB75)=0, "-", SUM(AH75,BB75))</f>
        <v>-</v>
      </c>
      <c r="L75" s="242" t="str">
        <f t="shared" ref="L75:L102" si="96">IF(SUM(AI75,BC75)=0, "-", SUM(AI75,BC75))</f>
        <v>-</v>
      </c>
      <c r="M75" s="241" t="str">
        <f t="shared" ref="M75:N102" si="97">IF(SUM(AJ75,BD75)=0, "-", SUM(AJ75,BD75))</f>
        <v>-</v>
      </c>
      <c r="N75" s="243">
        <f t="shared" si="78"/>
        <v>20</v>
      </c>
      <c r="O75" s="244" t="str">
        <f t="shared" ref="O75:O102" si="98">IF(SUM(AL75,BF75)=0, "-", SUM(AL75,BF75))</f>
        <v>-</v>
      </c>
      <c r="P75" s="245">
        <f t="shared" ref="P75:P102" si="99">IF(SUM(AM75,BG75)=0, "-", SUM(AM75,BG75))</f>
        <v>2</v>
      </c>
      <c r="Q75" s="246">
        <f t="shared" si="79"/>
        <v>2</v>
      </c>
      <c r="R75" s="246" t="str">
        <f t="shared" si="80"/>
        <v>-</v>
      </c>
      <c r="S75" s="246" t="str">
        <f t="shared" si="81"/>
        <v>-</v>
      </c>
      <c r="T75" s="246" t="str">
        <f t="shared" si="82"/>
        <v>-</v>
      </c>
      <c r="U75" s="246" t="str">
        <f t="shared" si="83"/>
        <v>-</v>
      </c>
      <c r="V75" s="79"/>
      <c r="W75" s="58" t="s">
        <v>77</v>
      </c>
      <c r="X75" s="58">
        <v>6</v>
      </c>
      <c r="Y75" s="146" t="s">
        <v>79</v>
      </c>
      <c r="Z75" s="147">
        <v>30</v>
      </c>
      <c r="AA75" s="19"/>
      <c r="AB75" s="26"/>
      <c r="AC75" s="27"/>
      <c r="AD75" s="27"/>
      <c r="AE75" s="27">
        <v>20</v>
      </c>
      <c r="AF75" s="27"/>
      <c r="AG75" s="27"/>
      <c r="AH75" s="20"/>
      <c r="AI75" s="196"/>
      <c r="AJ75" s="28"/>
      <c r="AK75" s="209">
        <f t="shared" si="84"/>
        <v>20</v>
      </c>
      <c r="AL75" s="88"/>
      <c r="AM75" s="235">
        <f t="shared" si="85"/>
        <v>2</v>
      </c>
      <c r="AN75" s="108">
        <v>2</v>
      </c>
      <c r="AO75" s="108"/>
      <c r="AP75" s="42"/>
      <c r="AQ75" s="43"/>
      <c r="AR75" s="43"/>
      <c r="AS75" s="77"/>
      <c r="AT75" s="21"/>
      <c r="AU75" s="94"/>
      <c r="AV75" s="95"/>
      <c r="AW75" s="38"/>
      <c r="AX75" s="38"/>
      <c r="AY75" s="38"/>
      <c r="AZ75" s="38"/>
      <c r="BA75" s="38"/>
      <c r="BB75" s="39"/>
      <c r="BC75" s="128"/>
      <c r="BD75" s="129"/>
      <c r="BE75" s="209" t="str">
        <f t="shared" si="86"/>
        <v>-</v>
      </c>
      <c r="BF75" s="89"/>
      <c r="BG75" s="235" t="str">
        <f t="shared" si="87"/>
        <v>-</v>
      </c>
      <c r="BH75" s="108"/>
      <c r="BI75" s="108"/>
      <c r="BJ75" s="42"/>
      <c r="BK75" s="43"/>
      <c r="BL75" s="43"/>
      <c r="BM75" s="81"/>
    </row>
    <row r="76" spans="2:65" ht="35.4" customHeight="1">
      <c r="B76" s="17" t="s">
        <v>4</v>
      </c>
      <c r="C76" s="260" t="s">
        <v>168</v>
      </c>
      <c r="D76" s="239" t="str">
        <f t="shared" si="88"/>
        <v>-</v>
      </c>
      <c r="E76" s="240" t="str">
        <f t="shared" si="89"/>
        <v>-</v>
      </c>
      <c r="F76" s="240" t="str">
        <f t="shared" si="90"/>
        <v>-</v>
      </c>
      <c r="G76" s="240" t="str">
        <f t="shared" si="91"/>
        <v>-</v>
      </c>
      <c r="H76" s="240">
        <f t="shared" si="92"/>
        <v>15</v>
      </c>
      <c r="I76" s="240" t="str">
        <f t="shared" si="93"/>
        <v>-</v>
      </c>
      <c r="J76" s="240" t="str">
        <f t="shared" si="94"/>
        <v>-</v>
      </c>
      <c r="K76" s="241" t="str">
        <f t="shared" si="95"/>
        <v>-</v>
      </c>
      <c r="L76" s="242" t="str">
        <f t="shared" si="96"/>
        <v>-</v>
      </c>
      <c r="M76" s="241" t="str">
        <f t="shared" si="97"/>
        <v>-</v>
      </c>
      <c r="N76" s="243">
        <f t="shared" si="78"/>
        <v>15</v>
      </c>
      <c r="O76" s="244" t="str">
        <f t="shared" si="98"/>
        <v>-</v>
      </c>
      <c r="P76" s="245">
        <f t="shared" si="99"/>
        <v>2</v>
      </c>
      <c r="Q76" s="246">
        <f t="shared" si="79"/>
        <v>2</v>
      </c>
      <c r="R76" s="246" t="str">
        <f t="shared" si="80"/>
        <v>-</v>
      </c>
      <c r="S76" s="246" t="str">
        <f t="shared" si="81"/>
        <v>-</v>
      </c>
      <c r="T76" s="246" t="str">
        <f t="shared" si="82"/>
        <v>-</v>
      </c>
      <c r="U76" s="246" t="str">
        <f t="shared" si="83"/>
        <v>-</v>
      </c>
      <c r="V76" s="79"/>
      <c r="W76" s="58" t="s">
        <v>77</v>
      </c>
      <c r="X76" s="58">
        <v>5</v>
      </c>
      <c r="Y76" s="146" t="s">
        <v>79</v>
      </c>
      <c r="Z76" s="147">
        <v>35</v>
      </c>
      <c r="AA76" s="29"/>
      <c r="AB76" s="27"/>
      <c r="AC76" s="27"/>
      <c r="AD76" s="27"/>
      <c r="AE76" s="27">
        <v>15</v>
      </c>
      <c r="AF76" s="27"/>
      <c r="AG76" s="27"/>
      <c r="AH76" s="20"/>
      <c r="AI76" s="196"/>
      <c r="AJ76" s="28"/>
      <c r="AK76" s="209">
        <f t="shared" si="84"/>
        <v>15</v>
      </c>
      <c r="AL76" s="88"/>
      <c r="AM76" s="235">
        <f t="shared" si="85"/>
        <v>2</v>
      </c>
      <c r="AN76" s="108">
        <v>2</v>
      </c>
      <c r="AO76" s="108"/>
      <c r="AP76" s="42"/>
      <c r="AQ76" s="43"/>
      <c r="AR76" s="43"/>
      <c r="AS76" s="77"/>
      <c r="AT76" s="21"/>
      <c r="AU76" s="37"/>
      <c r="AV76" s="38"/>
      <c r="AW76" s="38"/>
      <c r="AX76" s="38"/>
      <c r="AY76" s="38"/>
      <c r="AZ76" s="38"/>
      <c r="BA76" s="38"/>
      <c r="BB76" s="39"/>
      <c r="BC76" s="128"/>
      <c r="BD76" s="129"/>
      <c r="BE76" s="209" t="str">
        <f t="shared" si="86"/>
        <v>-</v>
      </c>
      <c r="BF76" s="89"/>
      <c r="BG76" s="235" t="str">
        <f t="shared" ref="BG76:BG102" si="100">IF(SUM(BH76:BL76)=0, "-", SUM(BH76:BL76))</f>
        <v>-</v>
      </c>
      <c r="BH76" s="108"/>
      <c r="BI76" s="108"/>
      <c r="BJ76" s="42"/>
      <c r="BK76" s="43"/>
      <c r="BL76" s="43"/>
      <c r="BM76" s="81"/>
    </row>
    <row r="77" spans="2:65" ht="15.6">
      <c r="B77" s="17" t="s">
        <v>5</v>
      </c>
      <c r="C77" s="18" t="s">
        <v>117</v>
      </c>
      <c r="D77" s="239">
        <f t="shared" si="88"/>
        <v>15</v>
      </c>
      <c r="E77" s="240" t="str">
        <f t="shared" si="89"/>
        <v>-</v>
      </c>
      <c r="F77" s="240" t="str">
        <f t="shared" si="90"/>
        <v>-</v>
      </c>
      <c r="G77" s="240" t="str">
        <f t="shared" si="91"/>
        <v>-</v>
      </c>
      <c r="H77" s="240" t="str">
        <f t="shared" si="92"/>
        <v>-</v>
      </c>
      <c r="I77" s="240" t="str">
        <f t="shared" si="93"/>
        <v>-</v>
      </c>
      <c r="J77" s="240" t="str">
        <f t="shared" si="94"/>
        <v>-</v>
      </c>
      <c r="K77" s="241">
        <f t="shared" si="95"/>
        <v>15</v>
      </c>
      <c r="L77" s="242" t="str">
        <f t="shared" si="96"/>
        <v>-</v>
      </c>
      <c r="M77" s="241" t="str">
        <f t="shared" si="97"/>
        <v>-</v>
      </c>
      <c r="N77" s="243">
        <f t="shared" si="78"/>
        <v>30</v>
      </c>
      <c r="O77" s="244" t="str">
        <f t="shared" si="98"/>
        <v>-</v>
      </c>
      <c r="P77" s="245">
        <f t="shared" si="99"/>
        <v>1</v>
      </c>
      <c r="Q77" s="246">
        <f t="shared" si="79"/>
        <v>0.5</v>
      </c>
      <c r="R77" s="246" t="str">
        <f t="shared" si="80"/>
        <v>-</v>
      </c>
      <c r="S77" s="246">
        <f t="shared" si="81"/>
        <v>0.5</v>
      </c>
      <c r="T77" s="246" t="str">
        <f t="shared" si="82"/>
        <v>-</v>
      </c>
      <c r="U77" s="246" t="str">
        <f t="shared" ref="U77:U101" si="101">IF(SUM(AR77,BL77)=0, "-", SUM(AR77,BL77))</f>
        <v>-</v>
      </c>
      <c r="V77" s="79"/>
      <c r="W77" s="58" t="s">
        <v>76</v>
      </c>
      <c r="X77" s="58">
        <v>5</v>
      </c>
      <c r="Y77" s="146" t="s">
        <v>79</v>
      </c>
      <c r="Z77" s="147"/>
      <c r="AA77" s="29">
        <v>15</v>
      </c>
      <c r="AB77" s="27"/>
      <c r="AC77" s="27"/>
      <c r="AD77" s="27"/>
      <c r="AE77" s="27"/>
      <c r="AF77" s="27"/>
      <c r="AG77" s="27"/>
      <c r="AH77" s="20">
        <v>15</v>
      </c>
      <c r="AI77" s="196"/>
      <c r="AJ77" s="28"/>
      <c r="AK77" s="209">
        <f t="shared" si="84"/>
        <v>30</v>
      </c>
      <c r="AL77" s="88"/>
      <c r="AM77" s="235">
        <f t="shared" si="85"/>
        <v>1</v>
      </c>
      <c r="AN77" s="108">
        <v>0.5</v>
      </c>
      <c r="AO77" s="108"/>
      <c r="AP77" s="42">
        <v>0.5</v>
      </c>
      <c r="AQ77" s="43"/>
      <c r="AR77" s="43"/>
      <c r="AS77" s="77"/>
      <c r="AT77" s="21"/>
      <c r="AU77" s="37"/>
      <c r="AV77" s="38"/>
      <c r="AW77" s="38"/>
      <c r="AX77" s="38"/>
      <c r="AY77" s="38"/>
      <c r="AZ77" s="38"/>
      <c r="BA77" s="38"/>
      <c r="BB77" s="39"/>
      <c r="BC77" s="128"/>
      <c r="BD77" s="129"/>
      <c r="BE77" s="209" t="str">
        <f t="shared" si="86"/>
        <v>-</v>
      </c>
      <c r="BF77" s="89"/>
      <c r="BG77" s="235" t="str">
        <f t="shared" si="100"/>
        <v>-</v>
      </c>
      <c r="BH77" s="108"/>
      <c r="BI77" s="108"/>
      <c r="BJ77" s="42"/>
      <c r="BK77" s="43"/>
      <c r="BL77" s="43"/>
      <c r="BM77" s="81"/>
    </row>
    <row r="78" spans="2:65" ht="43.95" customHeight="1">
      <c r="B78" s="17" t="s">
        <v>6</v>
      </c>
      <c r="C78" s="152" t="s">
        <v>145</v>
      </c>
      <c r="D78" s="239" t="str">
        <f t="shared" si="88"/>
        <v>-</v>
      </c>
      <c r="E78" s="240" t="str">
        <f t="shared" si="89"/>
        <v>-</v>
      </c>
      <c r="F78" s="240" t="str">
        <f t="shared" si="90"/>
        <v>-</v>
      </c>
      <c r="G78" s="240" t="str">
        <f t="shared" si="91"/>
        <v>-</v>
      </c>
      <c r="H78" s="240" t="str">
        <f t="shared" si="92"/>
        <v>-</v>
      </c>
      <c r="I78" s="240" t="str">
        <f t="shared" si="93"/>
        <v>-</v>
      </c>
      <c r="J78" s="240" t="str">
        <f t="shared" si="94"/>
        <v>-</v>
      </c>
      <c r="K78" s="241" t="str">
        <f t="shared" si="95"/>
        <v>-</v>
      </c>
      <c r="L78" s="242" t="str">
        <f t="shared" si="96"/>
        <v>-</v>
      </c>
      <c r="M78" s="241">
        <f t="shared" si="97"/>
        <v>30</v>
      </c>
      <c r="N78" s="243">
        <f t="shared" si="78"/>
        <v>30</v>
      </c>
      <c r="O78" s="244" t="str">
        <f t="shared" si="98"/>
        <v>-</v>
      </c>
      <c r="P78" s="245">
        <f t="shared" si="99"/>
        <v>1</v>
      </c>
      <c r="Q78" s="246" t="str">
        <f t="shared" si="79"/>
        <v>-</v>
      </c>
      <c r="R78" s="246" t="str">
        <f t="shared" si="80"/>
        <v>-</v>
      </c>
      <c r="S78" s="246" t="str">
        <f t="shared" si="81"/>
        <v>-</v>
      </c>
      <c r="T78" s="246" t="str">
        <f t="shared" si="82"/>
        <v>-</v>
      </c>
      <c r="U78" s="246">
        <f t="shared" si="101"/>
        <v>1</v>
      </c>
      <c r="V78" s="79"/>
      <c r="W78" s="58" t="s">
        <v>76</v>
      </c>
      <c r="X78" s="58">
        <v>5</v>
      </c>
      <c r="Y78" s="146" t="s">
        <v>79</v>
      </c>
      <c r="Z78" s="147"/>
      <c r="AA78" s="29"/>
      <c r="AB78" s="27"/>
      <c r="AC78" s="27"/>
      <c r="AD78" s="27"/>
      <c r="AE78" s="27"/>
      <c r="AF78" s="27"/>
      <c r="AG78" s="27"/>
      <c r="AH78" s="20"/>
      <c r="AI78" s="196"/>
      <c r="AJ78" s="28">
        <v>30</v>
      </c>
      <c r="AK78" s="209">
        <f t="shared" si="84"/>
        <v>30</v>
      </c>
      <c r="AL78" s="88"/>
      <c r="AM78" s="235">
        <f t="shared" si="85"/>
        <v>1</v>
      </c>
      <c r="AN78" s="108"/>
      <c r="AO78" s="108"/>
      <c r="AP78" s="42"/>
      <c r="AQ78" s="43"/>
      <c r="AR78" s="43">
        <v>1</v>
      </c>
      <c r="AS78" s="77"/>
      <c r="AT78" s="21"/>
      <c r="AU78" s="37"/>
      <c r="AV78" s="38"/>
      <c r="AW78" s="38"/>
      <c r="AX78" s="38"/>
      <c r="AY78" s="38"/>
      <c r="AZ78" s="38"/>
      <c r="BA78" s="38"/>
      <c r="BB78" s="39"/>
      <c r="BC78" s="128"/>
      <c r="BD78" s="129"/>
      <c r="BE78" s="209" t="str">
        <f t="shared" si="86"/>
        <v>-</v>
      </c>
      <c r="BF78" s="89"/>
      <c r="BG78" s="235" t="str">
        <f t="shared" si="100"/>
        <v>-</v>
      </c>
      <c r="BH78" s="108"/>
      <c r="BI78" s="108"/>
      <c r="BJ78" s="42"/>
      <c r="BK78" s="43"/>
      <c r="BL78" s="43"/>
      <c r="BM78" s="81"/>
    </row>
    <row r="79" spans="2:65" ht="15.6" customHeight="1">
      <c r="B79" s="17" t="s">
        <v>7</v>
      </c>
      <c r="C79" s="18" t="s">
        <v>118</v>
      </c>
      <c r="D79" s="239">
        <f t="shared" si="88"/>
        <v>10</v>
      </c>
      <c r="E79" s="240" t="str">
        <f t="shared" si="89"/>
        <v>-</v>
      </c>
      <c r="F79" s="240" t="str">
        <f t="shared" si="90"/>
        <v>-</v>
      </c>
      <c r="G79" s="240" t="str">
        <f t="shared" si="91"/>
        <v>-</v>
      </c>
      <c r="H79" s="240" t="str">
        <f t="shared" si="92"/>
        <v>-</v>
      </c>
      <c r="I79" s="240" t="str">
        <f t="shared" si="93"/>
        <v>-</v>
      </c>
      <c r="J79" s="240" t="str">
        <f t="shared" si="94"/>
        <v>-</v>
      </c>
      <c r="K79" s="241">
        <f t="shared" si="95"/>
        <v>10</v>
      </c>
      <c r="L79" s="242" t="str">
        <f t="shared" si="96"/>
        <v>-</v>
      </c>
      <c r="M79" s="241" t="str">
        <f t="shared" si="97"/>
        <v>-</v>
      </c>
      <c r="N79" s="243">
        <f t="shared" si="78"/>
        <v>20</v>
      </c>
      <c r="O79" s="244" t="str">
        <f t="shared" si="98"/>
        <v>-</v>
      </c>
      <c r="P79" s="245">
        <f t="shared" si="99"/>
        <v>1</v>
      </c>
      <c r="Q79" s="246">
        <f t="shared" si="79"/>
        <v>0.5</v>
      </c>
      <c r="R79" s="246" t="str">
        <f t="shared" si="80"/>
        <v>-</v>
      </c>
      <c r="S79" s="246">
        <f t="shared" si="81"/>
        <v>0.5</v>
      </c>
      <c r="T79" s="246" t="str">
        <f t="shared" si="82"/>
        <v>-</v>
      </c>
      <c r="U79" s="246" t="str">
        <f t="shared" si="101"/>
        <v>-</v>
      </c>
      <c r="V79" s="79"/>
      <c r="W79" s="58" t="s">
        <v>76</v>
      </c>
      <c r="X79" s="58">
        <v>6</v>
      </c>
      <c r="Y79" s="146" t="s">
        <v>79</v>
      </c>
      <c r="Z79" s="147">
        <v>10</v>
      </c>
      <c r="AA79" s="137">
        <v>10</v>
      </c>
      <c r="AB79" s="138"/>
      <c r="AC79" s="138"/>
      <c r="AD79" s="138"/>
      <c r="AE79" s="138"/>
      <c r="AF79" s="138"/>
      <c r="AG79" s="138"/>
      <c r="AH79" s="69">
        <v>10</v>
      </c>
      <c r="AI79" s="197"/>
      <c r="AJ79" s="139"/>
      <c r="AK79" s="209">
        <f t="shared" si="84"/>
        <v>20</v>
      </c>
      <c r="AL79" s="90"/>
      <c r="AM79" s="245">
        <f t="shared" si="85"/>
        <v>1</v>
      </c>
      <c r="AN79" s="48">
        <v>0.5</v>
      </c>
      <c r="AO79" s="48"/>
      <c r="AP79" s="35">
        <v>0.5</v>
      </c>
      <c r="AQ79" s="36"/>
      <c r="AR79" s="36"/>
      <c r="AS79" s="79"/>
      <c r="AT79" s="21"/>
      <c r="AU79" s="130"/>
      <c r="AV79" s="131"/>
      <c r="AW79" s="131"/>
      <c r="AX79" s="131"/>
      <c r="AY79" s="131"/>
      <c r="AZ79" s="131"/>
      <c r="BA79" s="131"/>
      <c r="BB79" s="132"/>
      <c r="BC79" s="135"/>
      <c r="BD79" s="136"/>
      <c r="BE79" s="209" t="str">
        <f t="shared" si="86"/>
        <v>-</v>
      </c>
      <c r="BF79" s="143"/>
      <c r="BG79" s="245" t="str">
        <f t="shared" si="100"/>
        <v>-</v>
      </c>
      <c r="BH79" s="48"/>
      <c r="BI79" s="48"/>
      <c r="BJ79" s="35"/>
      <c r="BK79" s="36"/>
      <c r="BL79" s="36"/>
      <c r="BM79" s="85"/>
    </row>
    <row r="80" spans="2:65" ht="15.6" customHeight="1">
      <c r="B80" s="17" t="s">
        <v>8</v>
      </c>
      <c r="C80" s="18" t="s">
        <v>119</v>
      </c>
      <c r="D80" s="239">
        <f t="shared" si="88"/>
        <v>10</v>
      </c>
      <c r="E80" s="240" t="str">
        <f t="shared" si="89"/>
        <v>-</v>
      </c>
      <c r="F80" s="240" t="str">
        <f t="shared" si="90"/>
        <v>-</v>
      </c>
      <c r="G80" s="240" t="str">
        <f t="shared" si="91"/>
        <v>-</v>
      </c>
      <c r="H80" s="240">
        <f t="shared" si="92"/>
        <v>10</v>
      </c>
      <c r="I80" s="240" t="str">
        <f t="shared" si="93"/>
        <v>-</v>
      </c>
      <c r="J80" s="240" t="str">
        <f t="shared" si="94"/>
        <v>-</v>
      </c>
      <c r="K80" s="241" t="str">
        <f t="shared" si="95"/>
        <v>-</v>
      </c>
      <c r="L80" s="242" t="str">
        <f t="shared" si="96"/>
        <v>-</v>
      </c>
      <c r="M80" s="241" t="str">
        <f t="shared" si="97"/>
        <v>-</v>
      </c>
      <c r="N80" s="243">
        <f t="shared" si="78"/>
        <v>20</v>
      </c>
      <c r="O80" s="244" t="str">
        <f t="shared" si="98"/>
        <v>-</v>
      </c>
      <c r="P80" s="245">
        <f t="shared" si="99"/>
        <v>1</v>
      </c>
      <c r="Q80" s="246">
        <f t="shared" si="79"/>
        <v>0.5</v>
      </c>
      <c r="R80" s="246" t="str">
        <f t="shared" si="80"/>
        <v>-</v>
      </c>
      <c r="S80" s="246">
        <f t="shared" si="81"/>
        <v>0.5</v>
      </c>
      <c r="T80" s="246" t="str">
        <f t="shared" si="82"/>
        <v>-</v>
      </c>
      <c r="U80" s="246" t="str">
        <f t="shared" si="101"/>
        <v>-</v>
      </c>
      <c r="V80" s="79"/>
      <c r="W80" s="58" t="s">
        <v>76</v>
      </c>
      <c r="X80" s="58">
        <v>6</v>
      </c>
      <c r="Y80" s="146" t="s">
        <v>79</v>
      </c>
      <c r="Z80" s="147">
        <v>10</v>
      </c>
      <c r="AA80" s="137">
        <v>10</v>
      </c>
      <c r="AB80" s="138"/>
      <c r="AC80" s="138"/>
      <c r="AD80" s="138"/>
      <c r="AE80" s="138">
        <v>10</v>
      </c>
      <c r="AF80" s="138"/>
      <c r="AG80" s="138"/>
      <c r="AH80" s="69"/>
      <c r="AI80" s="197"/>
      <c r="AJ80" s="139"/>
      <c r="AK80" s="209">
        <f t="shared" si="84"/>
        <v>20</v>
      </c>
      <c r="AL80" s="90"/>
      <c r="AM80" s="245">
        <f t="shared" si="85"/>
        <v>1</v>
      </c>
      <c r="AN80" s="48">
        <v>0.5</v>
      </c>
      <c r="AO80" s="48"/>
      <c r="AP80" s="35">
        <v>0.5</v>
      </c>
      <c r="AQ80" s="36"/>
      <c r="AR80" s="36"/>
      <c r="AS80" s="79"/>
      <c r="AT80" s="21"/>
      <c r="AU80" s="130"/>
      <c r="AV80" s="131"/>
      <c r="AW80" s="131"/>
      <c r="AX80" s="131"/>
      <c r="AY80" s="131"/>
      <c r="AZ80" s="131"/>
      <c r="BA80" s="131"/>
      <c r="BB80" s="132"/>
      <c r="BC80" s="135"/>
      <c r="BD80" s="136"/>
      <c r="BE80" s="209" t="str">
        <f t="shared" si="86"/>
        <v>-</v>
      </c>
      <c r="BF80" s="143"/>
      <c r="BG80" s="245" t="str">
        <f t="shared" si="100"/>
        <v>-</v>
      </c>
      <c r="BH80" s="48"/>
      <c r="BI80" s="48"/>
      <c r="BJ80" s="35"/>
      <c r="BK80" s="36"/>
      <c r="BL80" s="36"/>
      <c r="BM80" s="85"/>
    </row>
    <row r="81" spans="2:65" ht="15.6" customHeight="1">
      <c r="B81" s="17" t="s">
        <v>9</v>
      </c>
      <c r="C81" s="18" t="s">
        <v>120</v>
      </c>
      <c r="D81" s="239">
        <f t="shared" si="88"/>
        <v>10</v>
      </c>
      <c r="E81" s="240" t="str">
        <f t="shared" si="89"/>
        <v>-</v>
      </c>
      <c r="F81" s="240" t="str">
        <f t="shared" si="90"/>
        <v>-</v>
      </c>
      <c r="G81" s="240" t="str">
        <f t="shared" si="91"/>
        <v>-</v>
      </c>
      <c r="H81" s="240" t="str">
        <f t="shared" si="92"/>
        <v>-</v>
      </c>
      <c r="I81" s="240" t="str">
        <f t="shared" si="93"/>
        <v>-</v>
      </c>
      <c r="J81" s="240" t="str">
        <f t="shared" si="94"/>
        <v>-</v>
      </c>
      <c r="K81" s="241">
        <f t="shared" si="95"/>
        <v>20</v>
      </c>
      <c r="L81" s="242">
        <f t="shared" si="96"/>
        <v>5</v>
      </c>
      <c r="M81" s="241" t="str">
        <f t="shared" si="97"/>
        <v>-</v>
      </c>
      <c r="N81" s="243">
        <f t="shared" si="78"/>
        <v>35</v>
      </c>
      <c r="O81" s="244" t="str">
        <f t="shared" si="98"/>
        <v>-</v>
      </c>
      <c r="P81" s="245">
        <f t="shared" si="99"/>
        <v>2</v>
      </c>
      <c r="Q81" s="246">
        <f t="shared" si="79"/>
        <v>0.5</v>
      </c>
      <c r="R81" s="246" t="str">
        <f t="shared" si="80"/>
        <v>-</v>
      </c>
      <c r="S81" s="246">
        <f t="shared" si="81"/>
        <v>1</v>
      </c>
      <c r="T81" s="246">
        <f t="shared" si="82"/>
        <v>0.5</v>
      </c>
      <c r="U81" s="246" t="str">
        <f t="shared" si="101"/>
        <v>-</v>
      </c>
      <c r="V81" s="79"/>
      <c r="W81" s="58" t="s">
        <v>77</v>
      </c>
      <c r="X81" s="58">
        <v>5</v>
      </c>
      <c r="Y81" s="146" t="s">
        <v>79</v>
      </c>
      <c r="Z81" s="147">
        <v>15</v>
      </c>
      <c r="AA81" s="137">
        <v>10</v>
      </c>
      <c r="AB81" s="138"/>
      <c r="AC81" s="138"/>
      <c r="AD81" s="138"/>
      <c r="AE81" s="138"/>
      <c r="AF81" s="138"/>
      <c r="AG81" s="138"/>
      <c r="AH81" s="69">
        <v>20</v>
      </c>
      <c r="AI81" s="197">
        <v>5</v>
      </c>
      <c r="AJ81" s="139"/>
      <c r="AK81" s="209">
        <f t="shared" si="84"/>
        <v>35</v>
      </c>
      <c r="AL81" s="90"/>
      <c r="AM81" s="245">
        <f t="shared" si="85"/>
        <v>2</v>
      </c>
      <c r="AN81" s="48">
        <v>0.5</v>
      </c>
      <c r="AO81" s="48"/>
      <c r="AP81" s="35">
        <v>1</v>
      </c>
      <c r="AQ81" s="36">
        <v>0.5</v>
      </c>
      <c r="AR81" s="36"/>
      <c r="AS81" s="79"/>
      <c r="AT81" s="21"/>
      <c r="AU81" s="130"/>
      <c r="AV81" s="131"/>
      <c r="AW81" s="131"/>
      <c r="AX81" s="131"/>
      <c r="AY81" s="131"/>
      <c r="AZ81" s="131"/>
      <c r="BA81" s="131"/>
      <c r="BB81" s="132"/>
      <c r="BC81" s="135"/>
      <c r="BD81" s="136"/>
      <c r="BE81" s="209" t="str">
        <f t="shared" si="86"/>
        <v>-</v>
      </c>
      <c r="BF81" s="143"/>
      <c r="BG81" s="245" t="str">
        <f t="shared" si="100"/>
        <v>-</v>
      </c>
      <c r="BH81" s="48"/>
      <c r="BI81" s="48"/>
      <c r="BJ81" s="35"/>
      <c r="BK81" s="36"/>
      <c r="BL81" s="36"/>
      <c r="BM81" s="85"/>
    </row>
    <row r="82" spans="2:65" ht="14.4" customHeight="1">
      <c r="B82" s="17" t="s">
        <v>10</v>
      </c>
      <c r="C82" s="18" t="s">
        <v>121</v>
      </c>
      <c r="D82" s="239">
        <f t="shared" si="88"/>
        <v>20</v>
      </c>
      <c r="E82" s="240" t="str">
        <f t="shared" si="89"/>
        <v>-</v>
      </c>
      <c r="F82" s="240" t="str">
        <f t="shared" si="90"/>
        <v>-</v>
      </c>
      <c r="G82" s="240" t="str">
        <f t="shared" si="91"/>
        <v>-</v>
      </c>
      <c r="H82" s="240" t="str">
        <f t="shared" si="92"/>
        <v>-</v>
      </c>
      <c r="I82" s="240" t="str">
        <f t="shared" si="93"/>
        <v>-</v>
      </c>
      <c r="J82" s="240" t="str">
        <f t="shared" si="94"/>
        <v>-</v>
      </c>
      <c r="K82" s="241">
        <f t="shared" si="95"/>
        <v>30</v>
      </c>
      <c r="L82" s="242" t="str">
        <f t="shared" si="96"/>
        <v>-</v>
      </c>
      <c r="M82" s="241" t="str">
        <f t="shared" si="97"/>
        <v>-</v>
      </c>
      <c r="N82" s="243">
        <f t="shared" si="78"/>
        <v>50</v>
      </c>
      <c r="O82" s="244" t="str">
        <f t="shared" si="98"/>
        <v>-</v>
      </c>
      <c r="P82" s="245">
        <f t="shared" si="99"/>
        <v>2</v>
      </c>
      <c r="Q82" s="246">
        <f t="shared" si="79"/>
        <v>0.5</v>
      </c>
      <c r="R82" s="246" t="str">
        <f t="shared" si="80"/>
        <v>-</v>
      </c>
      <c r="S82" s="246">
        <f t="shared" si="81"/>
        <v>1.5</v>
      </c>
      <c r="T82" s="246" t="str">
        <f t="shared" si="82"/>
        <v>-</v>
      </c>
      <c r="U82" s="246" t="str">
        <f t="shared" si="101"/>
        <v>-</v>
      </c>
      <c r="V82" s="79"/>
      <c r="W82" s="58" t="s">
        <v>76</v>
      </c>
      <c r="X82" s="58">
        <v>6</v>
      </c>
      <c r="Y82" s="146" t="s">
        <v>79</v>
      </c>
      <c r="Z82" s="147"/>
      <c r="AA82" s="137">
        <v>20</v>
      </c>
      <c r="AB82" s="138"/>
      <c r="AC82" s="138"/>
      <c r="AD82" s="138"/>
      <c r="AE82" s="138"/>
      <c r="AF82" s="138"/>
      <c r="AG82" s="138"/>
      <c r="AH82" s="69">
        <v>30</v>
      </c>
      <c r="AI82" s="197"/>
      <c r="AJ82" s="139"/>
      <c r="AK82" s="209">
        <f t="shared" si="84"/>
        <v>50</v>
      </c>
      <c r="AL82" s="90"/>
      <c r="AM82" s="245">
        <f t="shared" si="85"/>
        <v>2</v>
      </c>
      <c r="AN82" s="48">
        <v>0.5</v>
      </c>
      <c r="AO82" s="48"/>
      <c r="AP82" s="35">
        <v>1.5</v>
      </c>
      <c r="AQ82" s="36"/>
      <c r="AR82" s="36"/>
      <c r="AS82" s="79"/>
      <c r="AT82" s="21"/>
      <c r="AU82" s="130"/>
      <c r="AV82" s="131"/>
      <c r="AW82" s="131"/>
      <c r="AX82" s="131"/>
      <c r="AY82" s="131"/>
      <c r="AZ82" s="131"/>
      <c r="BA82" s="131"/>
      <c r="BB82" s="132"/>
      <c r="BC82" s="135"/>
      <c r="BD82" s="136"/>
      <c r="BE82" s="209" t="str">
        <f t="shared" si="86"/>
        <v>-</v>
      </c>
      <c r="BF82" s="143"/>
      <c r="BG82" s="245" t="str">
        <f t="shared" si="100"/>
        <v>-</v>
      </c>
      <c r="BH82" s="48"/>
      <c r="BI82" s="48"/>
      <c r="BJ82" s="35"/>
      <c r="BK82" s="36"/>
      <c r="BL82" s="36"/>
      <c r="BM82" s="85"/>
    </row>
    <row r="83" spans="2:65" ht="42.6" customHeight="1">
      <c r="B83" s="17" t="s">
        <v>11</v>
      </c>
      <c r="C83" s="152" t="s">
        <v>146</v>
      </c>
      <c r="D83" s="239" t="str">
        <f t="shared" si="88"/>
        <v>-</v>
      </c>
      <c r="E83" s="240" t="str">
        <f t="shared" si="89"/>
        <v>-</v>
      </c>
      <c r="F83" s="240" t="str">
        <f t="shared" si="90"/>
        <v>-</v>
      </c>
      <c r="G83" s="240" t="str">
        <f t="shared" si="91"/>
        <v>-</v>
      </c>
      <c r="H83" s="240" t="str">
        <f t="shared" si="92"/>
        <v>-</v>
      </c>
      <c r="I83" s="240" t="str">
        <f t="shared" si="93"/>
        <v>-</v>
      </c>
      <c r="J83" s="240" t="str">
        <f t="shared" si="94"/>
        <v>-</v>
      </c>
      <c r="K83" s="241" t="str">
        <f t="shared" si="95"/>
        <v>-</v>
      </c>
      <c r="L83" s="242" t="str">
        <f t="shared" si="96"/>
        <v>-</v>
      </c>
      <c r="M83" s="241">
        <f t="shared" si="97"/>
        <v>30</v>
      </c>
      <c r="N83" s="243">
        <f t="shared" si="78"/>
        <v>30</v>
      </c>
      <c r="O83" s="244" t="str">
        <f t="shared" si="98"/>
        <v>-</v>
      </c>
      <c r="P83" s="245">
        <f t="shared" si="99"/>
        <v>1</v>
      </c>
      <c r="Q83" s="246" t="str">
        <f t="shared" si="79"/>
        <v>-</v>
      </c>
      <c r="R83" s="246" t="str">
        <f t="shared" si="80"/>
        <v>-</v>
      </c>
      <c r="S83" s="246" t="str">
        <f t="shared" si="81"/>
        <v>-</v>
      </c>
      <c r="T83" s="246" t="str">
        <f t="shared" si="82"/>
        <v>-</v>
      </c>
      <c r="U83" s="246">
        <f t="shared" si="101"/>
        <v>1</v>
      </c>
      <c r="V83" s="79"/>
      <c r="W83" s="58" t="s">
        <v>77</v>
      </c>
      <c r="X83" s="58">
        <v>5</v>
      </c>
      <c r="Y83" s="146" t="s">
        <v>79</v>
      </c>
      <c r="Z83" s="147"/>
      <c r="AA83" s="137"/>
      <c r="AB83" s="138"/>
      <c r="AC83" s="138"/>
      <c r="AD83" s="138"/>
      <c r="AE83" s="138"/>
      <c r="AF83" s="138"/>
      <c r="AG83" s="138"/>
      <c r="AH83" s="69"/>
      <c r="AI83" s="198"/>
      <c r="AJ83" s="140">
        <v>30</v>
      </c>
      <c r="AK83" s="209">
        <f t="shared" si="84"/>
        <v>30</v>
      </c>
      <c r="AL83" s="90"/>
      <c r="AM83" s="245">
        <f t="shared" si="85"/>
        <v>1</v>
      </c>
      <c r="AN83" s="48"/>
      <c r="AO83" s="48"/>
      <c r="AP83" s="35"/>
      <c r="AQ83" s="36"/>
      <c r="AR83" s="36">
        <v>1</v>
      </c>
      <c r="AS83" s="79"/>
      <c r="AT83" s="21"/>
      <c r="AU83" s="130"/>
      <c r="AV83" s="131"/>
      <c r="AW83" s="131"/>
      <c r="AX83" s="131"/>
      <c r="AY83" s="131"/>
      <c r="AZ83" s="131"/>
      <c r="BA83" s="131"/>
      <c r="BB83" s="132"/>
      <c r="BC83" s="133"/>
      <c r="BD83" s="134"/>
      <c r="BE83" s="209" t="str">
        <f t="shared" si="86"/>
        <v>-</v>
      </c>
      <c r="BF83" s="143"/>
      <c r="BG83" s="245" t="str">
        <f t="shared" si="100"/>
        <v>-</v>
      </c>
      <c r="BH83" s="48"/>
      <c r="BI83" s="48"/>
      <c r="BJ83" s="35"/>
      <c r="BK83" s="36"/>
      <c r="BL83" s="36"/>
      <c r="BM83" s="85"/>
    </row>
    <row r="84" spans="2:65" ht="15.6" customHeight="1">
      <c r="B84" s="17" t="s">
        <v>12</v>
      </c>
      <c r="C84" s="18" t="s">
        <v>122</v>
      </c>
      <c r="D84" s="239">
        <f t="shared" si="88"/>
        <v>15</v>
      </c>
      <c r="E84" s="240" t="str">
        <f t="shared" si="89"/>
        <v>-</v>
      </c>
      <c r="F84" s="240" t="str">
        <f t="shared" si="90"/>
        <v>-</v>
      </c>
      <c r="G84" s="240" t="str">
        <f t="shared" si="91"/>
        <v>-</v>
      </c>
      <c r="H84" s="240">
        <f t="shared" si="92"/>
        <v>20</v>
      </c>
      <c r="I84" s="240" t="str">
        <f t="shared" si="93"/>
        <v>-</v>
      </c>
      <c r="J84" s="240" t="str">
        <f t="shared" si="94"/>
        <v>-</v>
      </c>
      <c r="K84" s="241">
        <f t="shared" si="95"/>
        <v>40</v>
      </c>
      <c r="L84" s="242">
        <f t="shared" si="96"/>
        <v>45</v>
      </c>
      <c r="M84" s="241" t="str">
        <f t="shared" si="97"/>
        <v>-</v>
      </c>
      <c r="N84" s="243">
        <f t="shared" si="78"/>
        <v>120</v>
      </c>
      <c r="O84" s="244" t="str">
        <f t="shared" si="98"/>
        <v>-</v>
      </c>
      <c r="P84" s="245">
        <f t="shared" si="99"/>
        <v>5</v>
      </c>
      <c r="Q84" s="246">
        <f t="shared" si="79"/>
        <v>1.5</v>
      </c>
      <c r="R84" s="246" t="str">
        <f t="shared" si="80"/>
        <v>-</v>
      </c>
      <c r="S84" s="246">
        <f t="shared" si="81"/>
        <v>2</v>
      </c>
      <c r="T84" s="246">
        <f t="shared" si="82"/>
        <v>1.5</v>
      </c>
      <c r="U84" s="246" t="str">
        <f t="shared" si="101"/>
        <v>-</v>
      </c>
      <c r="V84" s="79"/>
      <c r="W84" s="58" t="s">
        <v>77</v>
      </c>
      <c r="X84" s="56">
        <v>6</v>
      </c>
      <c r="Y84" s="146" t="s">
        <v>79</v>
      </c>
      <c r="Z84" s="147">
        <v>30</v>
      </c>
      <c r="AA84" s="137">
        <v>15</v>
      </c>
      <c r="AB84" s="138"/>
      <c r="AC84" s="138"/>
      <c r="AD84" s="138"/>
      <c r="AE84" s="138">
        <v>20</v>
      </c>
      <c r="AF84" s="138"/>
      <c r="AG84" s="138"/>
      <c r="AH84" s="69">
        <v>40</v>
      </c>
      <c r="AI84" s="198">
        <v>45</v>
      </c>
      <c r="AJ84" s="140"/>
      <c r="AK84" s="209">
        <f t="shared" si="84"/>
        <v>120</v>
      </c>
      <c r="AL84" s="90"/>
      <c r="AM84" s="245">
        <f t="shared" si="85"/>
        <v>5</v>
      </c>
      <c r="AN84" s="48">
        <v>1.5</v>
      </c>
      <c r="AO84" s="48"/>
      <c r="AP84" s="35">
        <v>2</v>
      </c>
      <c r="AQ84" s="36">
        <v>1.5</v>
      </c>
      <c r="AR84" s="36"/>
      <c r="AS84" s="79"/>
      <c r="AT84" s="21"/>
      <c r="AU84" s="130"/>
      <c r="AV84" s="131"/>
      <c r="AW84" s="131"/>
      <c r="AX84" s="131"/>
      <c r="AY84" s="131"/>
      <c r="AZ84" s="131"/>
      <c r="BA84" s="131"/>
      <c r="BB84" s="132"/>
      <c r="BC84" s="133"/>
      <c r="BD84" s="134"/>
      <c r="BE84" s="209" t="str">
        <f t="shared" si="86"/>
        <v>-</v>
      </c>
      <c r="BF84" s="143"/>
      <c r="BG84" s="245" t="str">
        <f t="shared" si="100"/>
        <v>-</v>
      </c>
      <c r="BH84" s="48"/>
      <c r="BI84" s="48"/>
      <c r="BJ84" s="35"/>
      <c r="BK84" s="36"/>
      <c r="BL84" s="36"/>
      <c r="BM84" s="85"/>
    </row>
    <row r="85" spans="2:65" ht="27.6" customHeight="1">
      <c r="B85" s="17" t="s">
        <v>13</v>
      </c>
      <c r="C85" s="30" t="s">
        <v>123</v>
      </c>
      <c r="D85" s="239" t="str">
        <f t="shared" si="88"/>
        <v>-</v>
      </c>
      <c r="E85" s="240" t="str">
        <f t="shared" si="89"/>
        <v>-</v>
      </c>
      <c r="F85" s="240">
        <f t="shared" si="90"/>
        <v>10</v>
      </c>
      <c r="G85" s="240" t="str">
        <f t="shared" si="91"/>
        <v>-</v>
      </c>
      <c r="H85" s="240" t="str">
        <f t="shared" si="92"/>
        <v>-</v>
      </c>
      <c r="I85" s="240" t="str">
        <f t="shared" si="93"/>
        <v>-</v>
      </c>
      <c r="J85" s="240" t="str">
        <f t="shared" si="94"/>
        <v>-</v>
      </c>
      <c r="K85" s="241" t="str">
        <f t="shared" si="95"/>
        <v>-</v>
      </c>
      <c r="L85" s="242">
        <f t="shared" si="96"/>
        <v>40</v>
      </c>
      <c r="M85" s="241" t="str">
        <f t="shared" si="97"/>
        <v>-</v>
      </c>
      <c r="N85" s="243">
        <f t="shared" si="78"/>
        <v>50</v>
      </c>
      <c r="O85" s="244" t="str">
        <f t="shared" si="98"/>
        <v>-</v>
      </c>
      <c r="P85" s="245">
        <f t="shared" si="99"/>
        <v>3</v>
      </c>
      <c r="Q85" s="246">
        <f t="shared" si="79"/>
        <v>0.5</v>
      </c>
      <c r="R85" s="246" t="str">
        <f t="shared" si="80"/>
        <v>-</v>
      </c>
      <c r="S85" s="246" t="str">
        <f t="shared" si="81"/>
        <v>-</v>
      </c>
      <c r="T85" s="246">
        <f t="shared" si="82"/>
        <v>2.5</v>
      </c>
      <c r="U85" s="246" t="str">
        <f t="shared" si="101"/>
        <v>-</v>
      </c>
      <c r="V85" s="79"/>
      <c r="W85" s="58" t="s">
        <v>77</v>
      </c>
      <c r="X85" s="58">
        <v>6</v>
      </c>
      <c r="Y85" s="146" t="s">
        <v>79</v>
      </c>
      <c r="Z85" s="147">
        <v>40</v>
      </c>
      <c r="AA85" s="137"/>
      <c r="AB85" s="138"/>
      <c r="AC85" s="138">
        <v>10</v>
      </c>
      <c r="AD85" s="138"/>
      <c r="AE85" s="138"/>
      <c r="AF85" s="138"/>
      <c r="AG85" s="138"/>
      <c r="AH85" s="69"/>
      <c r="AI85" s="198">
        <v>40</v>
      </c>
      <c r="AJ85" s="140"/>
      <c r="AK85" s="209">
        <f t="shared" si="84"/>
        <v>50</v>
      </c>
      <c r="AL85" s="91"/>
      <c r="AM85" s="245">
        <f t="shared" si="85"/>
        <v>3</v>
      </c>
      <c r="AN85" s="48">
        <v>0.5</v>
      </c>
      <c r="AO85" s="48"/>
      <c r="AP85" s="35"/>
      <c r="AQ85" s="36">
        <v>2.5</v>
      </c>
      <c r="AR85" s="36"/>
      <c r="AS85" s="79"/>
      <c r="AT85" s="21"/>
      <c r="AU85" s="130"/>
      <c r="AV85" s="131"/>
      <c r="AW85" s="131"/>
      <c r="AX85" s="131"/>
      <c r="AY85" s="131"/>
      <c r="AZ85" s="131"/>
      <c r="BA85" s="131"/>
      <c r="BB85" s="132"/>
      <c r="BC85" s="133"/>
      <c r="BD85" s="134"/>
      <c r="BE85" s="209" t="str">
        <f t="shared" si="86"/>
        <v>-</v>
      </c>
      <c r="BF85" s="144"/>
      <c r="BG85" s="245" t="str">
        <f t="shared" si="100"/>
        <v>-</v>
      </c>
      <c r="BH85" s="48"/>
      <c r="BI85" s="48"/>
      <c r="BJ85" s="35"/>
      <c r="BK85" s="36"/>
      <c r="BL85" s="36"/>
      <c r="BM85" s="85"/>
    </row>
    <row r="86" spans="2:65" ht="30.6" customHeight="1">
      <c r="B86" s="17" t="s">
        <v>14</v>
      </c>
      <c r="C86" s="30" t="s">
        <v>124</v>
      </c>
      <c r="D86" s="239" t="str">
        <f t="shared" si="88"/>
        <v>-</v>
      </c>
      <c r="E86" s="240" t="str">
        <f t="shared" si="89"/>
        <v>-</v>
      </c>
      <c r="F86" s="240">
        <f t="shared" si="90"/>
        <v>5</v>
      </c>
      <c r="G86" s="240" t="str">
        <f t="shared" si="91"/>
        <v>-</v>
      </c>
      <c r="H86" s="240" t="str">
        <f t="shared" si="92"/>
        <v>-</v>
      </c>
      <c r="I86" s="240" t="str">
        <f t="shared" si="93"/>
        <v>-</v>
      </c>
      <c r="J86" s="240" t="str">
        <f t="shared" si="94"/>
        <v>-</v>
      </c>
      <c r="K86" s="241" t="str">
        <f t="shared" si="95"/>
        <v>-</v>
      </c>
      <c r="L86" s="242">
        <f t="shared" si="96"/>
        <v>10</v>
      </c>
      <c r="M86" s="241" t="str">
        <f t="shared" si="97"/>
        <v>-</v>
      </c>
      <c r="N86" s="243">
        <f t="shared" si="78"/>
        <v>15</v>
      </c>
      <c r="O86" s="244" t="str">
        <f t="shared" si="98"/>
        <v>-</v>
      </c>
      <c r="P86" s="245">
        <f t="shared" si="99"/>
        <v>1</v>
      </c>
      <c r="Q86" s="246">
        <f t="shared" si="79"/>
        <v>0.5</v>
      </c>
      <c r="R86" s="246" t="str">
        <f t="shared" si="80"/>
        <v>-</v>
      </c>
      <c r="S86" s="246" t="str">
        <f t="shared" si="81"/>
        <v>-</v>
      </c>
      <c r="T86" s="246">
        <f t="shared" si="82"/>
        <v>0.5</v>
      </c>
      <c r="U86" s="246" t="str">
        <f t="shared" si="101"/>
        <v>-</v>
      </c>
      <c r="V86" s="79"/>
      <c r="W86" s="58" t="s">
        <v>77</v>
      </c>
      <c r="X86" s="58">
        <v>6</v>
      </c>
      <c r="Y86" s="146" t="s">
        <v>79</v>
      </c>
      <c r="Z86" s="147">
        <v>15</v>
      </c>
      <c r="AA86" s="137"/>
      <c r="AB86" s="138"/>
      <c r="AC86" s="138">
        <v>5</v>
      </c>
      <c r="AD86" s="138"/>
      <c r="AE86" s="138"/>
      <c r="AF86" s="138"/>
      <c r="AG86" s="138"/>
      <c r="AH86" s="69"/>
      <c r="AI86" s="198">
        <v>10</v>
      </c>
      <c r="AJ86" s="140"/>
      <c r="AK86" s="209">
        <f t="shared" si="84"/>
        <v>15</v>
      </c>
      <c r="AL86" s="90"/>
      <c r="AM86" s="245">
        <f t="shared" si="85"/>
        <v>1</v>
      </c>
      <c r="AN86" s="48">
        <v>0.5</v>
      </c>
      <c r="AO86" s="48"/>
      <c r="AP86" s="35"/>
      <c r="AQ86" s="36">
        <v>0.5</v>
      </c>
      <c r="AR86" s="36"/>
      <c r="AS86" s="79"/>
      <c r="AT86" s="21"/>
      <c r="AU86" s="130"/>
      <c r="AV86" s="131"/>
      <c r="AW86" s="131"/>
      <c r="AX86" s="131"/>
      <c r="AY86" s="131"/>
      <c r="AZ86" s="131"/>
      <c r="BA86" s="131"/>
      <c r="BB86" s="132"/>
      <c r="BC86" s="133"/>
      <c r="BD86" s="134"/>
      <c r="BE86" s="209" t="str">
        <f t="shared" si="86"/>
        <v>-</v>
      </c>
      <c r="BF86" s="143"/>
      <c r="BG86" s="245" t="str">
        <f t="shared" si="100"/>
        <v>-</v>
      </c>
      <c r="BH86" s="48"/>
      <c r="BI86" s="48"/>
      <c r="BJ86" s="35"/>
      <c r="BK86" s="36"/>
      <c r="BL86" s="36"/>
      <c r="BM86" s="85"/>
    </row>
    <row r="87" spans="2:65" ht="46.95" customHeight="1">
      <c r="B87" s="17" t="s">
        <v>15</v>
      </c>
      <c r="C87" s="255" t="s">
        <v>147</v>
      </c>
      <c r="D87" s="239" t="str">
        <f t="shared" si="88"/>
        <v>-</v>
      </c>
      <c r="E87" s="240" t="str">
        <f t="shared" si="89"/>
        <v>-</v>
      </c>
      <c r="F87" s="240" t="str">
        <f t="shared" si="90"/>
        <v>-</v>
      </c>
      <c r="G87" s="240" t="str">
        <f t="shared" si="91"/>
        <v>-</v>
      </c>
      <c r="H87" s="240" t="str">
        <f t="shared" si="92"/>
        <v>-</v>
      </c>
      <c r="I87" s="240" t="str">
        <f t="shared" si="93"/>
        <v>-</v>
      </c>
      <c r="J87" s="240" t="str">
        <f t="shared" si="94"/>
        <v>-</v>
      </c>
      <c r="K87" s="241" t="str">
        <f t="shared" si="95"/>
        <v>-</v>
      </c>
      <c r="L87" s="242" t="str">
        <f t="shared" si="96"/>
        <v>-</v>
      </c>
      <c r="M87" s="241">
        <f t="shared" si="97"/>
        <v>90</v>
      </c>
      <c r="N87" s="243">
        <f t="shared" si="78"/>
        <v>90</v>
      </c>
      <c r="O87" s="244" t="str">
        <f t="shared" si="98"/>
        <v>-</v>
      </c>
      <c r="P87" s="245">
        <f t="shared" si="99"/>
        <v>3</v>
      </c>
      <c r="Q87" s="246" t="str">
        <f t="shared" si="79"/>
        <v>-</v>
      </c>
      <c r="R87" s="246" t="str">
        <f t="shared" si="80"/>
        <v>-</v>
      </c>
      <c r="S87" s="246" t="str">
        <f t="shared" si="81"/>
        <v>-</v>
      </c>
      <c r="T87" s="246" t="str">
        <f t="shared" si="82"/>
        <v>-</v>
      </c>
      <c r="U87" s="246">
        <f t="shared" si="101"/>
        <v>3</v>
      </c>
      <c r="V87" s="79"/>
      <c r="W87" s="58" t="s">
        <v>77</v>
      </c>
      <c r="X87" s="58">
        <v>6</v>
      </c>
      <c r="Y87" s="146" t="s">
        <v>79</v>
      </c>
      <c r="Z87" s="147"/>
      <c r="AA87" s="137"/>
      <c r="AB87" s="138"/>
      <c r="AC87" s="138"/>
      <c r="AD87" s="138"/>
      <c r="AE87" s="138"/>
      <c r="AF87" s="138"/>
      <c r="AG87" s="138"/>
      <c r="AH87" s="69"/>
      <c r="AI87" s="198"/>
      <c r="AJ87" s="140">
        <v>90</v>
      </c>
      <c r="AK87" s="209">
        <f t="shared" si="84"/>
        <v>90</v>
      </c>
      <c r="AL87" s="90"/>
      <c r="AM87" s="245">
        <f t="shared" si="85"/>
        <v>3</v>
      </c>
      <c r="AN87" s="48"/>
      <c r="AO87" s="48"/>
      <c r="AP87" s="35"/>
      <c r="AQ87" s="36"/>
      <c r="AR87" s="36">
        <v>3</v>
      </c>
      <c r="AS87" s="79"/>
      <c r="AT87" s="21"/>
      <c r="AU87" s="130"/>
      <c r="AV87" s="131"/>
      <c r="AW87" s="131"/>
      <c r="AX87" s="131"/>
      <c r="AY87" s="131"/>
      <c r="AZ87" s="131"/>
      <c r="BA87" s="131"/>
      <c r="BB87" s="132"/>
      <c r="BC87" s="133"/>
      <c r="BD87" s="134"/>
      <c r="BE87" s="209" t="str">
        <f t="shared" si="86"/>
        <v>-</v>
      </c>
      <c r="BF87" s="143"/>
      <c r="BG87" s="245" t="str">
        <f t="shared" si="100"/>
        <v>-</v>
      </c>
      <c r="BH87" s="48"/>
      <c r="BI87" s="48"/>
      <c r="BJ87" s="35"/>
      <c r="BK87" s="36"/>
      <c r="BL87" s="36"/>
      <c r="BM87" s="85"/>
    </row>
    <row r="88" spans="2:65" ht="15.6" customHeight="1">
      <c r="B88" s="17" t="s">
        <v>16</v>
      </c>
      <c r="C88" s="30" t="s">
        <v>125</v>
      </c>
      <c r="D88" s="239" t="str">
        <f t="shared" si="88"/>
        <v>-</v>
      </c>
      <c r="E88" s="240" t="str">
        <f t="shared" si="89"/>
        <v>-</v>
      </c>
      <c r="F88" s="240" t="str">
        <f t="shared" si="90"/>
        <v>-</v>
      </c>
      <c r="G88" s="240" t="str">
        <f t="shared" si="91"/>
        <v>-</v>
      </c>
      <c r="H88" s="240">
        <f t="shared" si="92"/>
        <v>15</v>
      </c>
      <c r="I88" s="240" t="str">
        <f t="shared" si="93"/>
        <v>-</v>
      </c>
      <c r="J88" s="240" t="str">
        <f t="shared" si="94"/>
        <v>-</v>
      </c>
      <c r="K88" s="241" t="str">
        <f t="shared" si="95"/>
        <v>-</v>
      </c>
      <c r="L88" s="242" t="str">
        <f t="shared" si="96"/>
        <v>-</v>
      </c>
      <c r="M88" s="241" t="str">
        <f t="shared" si="97"/>
        <v>-</v>
      </c>
      <c r="N88" s="243">
        <f t="shared" si="78"/>
        <v>15</v>
      </c>
      <c r="O88" s="244" t="str">
        <f t="shared" si="98"/>
        <v>-</v>
      </c>
      <c r="P88" s="245">
        <f t="shared" si="99"/>
        <v>2</v>
      </c>
      <c r="Q88" s="246">
        <f t="shared" si="79"/>
        <v>2</v>
      </c>
      <c r="R88" s="246" t="str">
        <f t="shared" si="80"/>
        <v>-</v>
      </c>
      <c r="S88" s="246" t="str">
        <f t="shared" si="81"/>
        <v>-</v>
      </c>
      <c r="T88" s="246" t="str">
        <f t="shared" si="82"/>
        <v>-</v>
      </c>
      <c r="U88" s="246" t="str">
        <f t="shared" si="101"/>
        <v>-</v>
      </c>
      <c r="V88" s="79"/>
      <c r="W88" s="58" t="s">
        <v>77</v>
      </c>
      <c r="X88" s="58">
        <v>6</v>
      </c>
      <c r="Y88" s="146" t="s">
        <v>79</v>
      </c>
      <c r="Z88" s="147">
        <v>35</v>
      </c>
      <c r="AA88" s="137"/>
      <c r="AB88" s="138"/>
      <c r="AC88" s="138"/>
      <c r="AD88" s="138"/>
      <c r="AE88" s="138"/>
      <c r="AF88" s="138"/>
      <c r="AG88" s="138"/>
      <c r="AH88" s="69"/>
      <c r="AI88" s="198"/>
      <c r="AJ88" s="140"/>
      <c r="AK88" s="209" t="str">
        <f t="shared" si="84"/>
        <v>-</v>
      </c>
      <c r="AL88" s="90"/>
      <c r="AM88" s="245" t="str">
        <f t="shared" si="85"/>
        <v>-</v>
      </c>
      <c r="AN88" s="48"/>
      <c r="AO88" s="48"/>
      <c r="AP88" s="35"/>
      <c r="AQ88" s="36"/>
      <c r="AR88" s="36"/>
      <c r="AS88" s="79"/>
      <c r="AT88" s="21"/>
      <c r="AU88" s="130"/>
      <c r="AV88" s="131"/>
      <c r="AW88" s="131"/>
      <c r="AX88" s="131"/>
      <c r="AY88" s="131">
        <v>15</v>
      </c>
      <c r="AZ88" s="131"/>
      <c r="BA88" s="131"/>
      <c r="BB88" s="132"/>
      <c r="BC88" s="133"/>
      <c r="BD88" s="134"/>
      <c r="BE88" s="209">
        <f t="shared" si="86"/>
        <v>15</v>
      </c>
      <c r="BF88" s="143"/>
      <c r="BG88" s="245">
        <f t="shared" si="100"/>
        <v>2</v>
      </c>
      <c r="BH88" s="48">
        <v>2</v>
      </c>
      <c r="BI88" s="48"/>
      <c r="BJ88" s="35"/>
      <c r="BK88" s="36"/>
      <c r="BL88" s="36"/>
      <c r="BM88" s="85"/>
    </row>
    <row r="89" spans="2:65" ht="15.6" customHeight="1">
      <c r="B89" s="17" t="s">
        <v>17</v>
      </c>
      <c r="C89" s="30" t="s">
        <v>126</v>
      </c>
      <c r="D89" s="239">
        <f t="shared" si="88"/>
        <v>10</v>
      </c>
      <c r="E89" s="240" t="str">
        <f t="shared" si="89"/>
        <v>-</v>
      </c>
      <c r="F89" s="240" t="str">
        <f t="shared" si="90"/>
        <v>-</v>
      </c>
      <c r="G89" s="240" t="str">
        <f t="shared" si="91"/>
        <v>-</v>
      </c>
      <c r="H89" s="240">
        <f t="shared" si="92"/>
        <v>10</v>
      </c>
      <c r="I89" s="240" t="str">
        <f t="shared" si="93"/>
        <v>-</v>
      </c>
      <c r="J89" s="240" t="str">
        <f t="shared" si="94"/>
        <v>-</v>
      </c>
      <c r="K89" s="241" t="str">
        <f t="shared" si="95"/>
        <v>-</v>
      </c>
      <c r="L89" s="242" t="str">
        <f t="shared" si="96"/>
        <v>-</v>
      </c>
      <c r="M89" s="241" t="str">
        <f t="shared" si="97"/>
        <v>-</v>
      </c>
      <c r="N89" s="243">
        <f t="shared" si="78"/>
        <v>20</v>
      </c>
      <c r="O89" s="244" t="str">
        <f t="shared" si="98"/>
        <v>-</v>
      </c>
      <c r="P89" s="245">
        <f t="shared" si="99"/>
        <v>1</v>
      </c>
      <c r="Q89" s="246">
        <f t="shared" si="79"/>
        <v>1</v>
      </c>
      <c r="R89" s="246" t="str">
        <f t="shared" si="80"/>
        <v>-</v>
      </c>
      <c r="S89" s="246" t="str">
        <f t="shared" si="81"/>
        <v>-</v>
      </c>
      <c r="T89" s="246" t="str">
        <f t="shared" si="82"/>
        <v>-</v>
      </c>
      <c r="U89" s="246" t="str">
        <f t="shared" si="101"/>
        <v>-</v>
      </c>
      <c r="V89" s="79"/>
      <c r="W89" s="58" t="s">
        <v>77</v>
      </c>
      <c r="X89" s="58">
        <v>6</v>
      </c>
      <c r="Y89" s="146" t="s">
        <v>79</v>
      </c>
      <c r="Z89" s="147">
        <v>10</v>
      </c>
      <c r="AA89" s="137"/>
      <c r="AB89" s="138"/>
      <c r="AC89" s="138"/>
      <c r="AD89" s="138"/>
      <c r="AE89" s="138"/>
      <c r="AF89" s="138"/>
      <c r="AG89" s="138"/>
      <c r="AH89" s="69"/>
      <c r="AI89" s="198"/>
      <c r="AJ89" s="140"/>
      <c r="AK89" s="209" t="str">
        <f t="shared" si="84"/>
        <v>-</v>
      </c>
      <c r="AL89" s="90"/>
      <c r="AM89" s="245" t="str">
        <f t="shared" si="85"/>
        <v>-</v>
      </c>
      <c r="AN89" s="48"/>
      <c r="AO89" s="48"/>
      <c r="AP89" s="35"/>
      <c r="AQ89" s="36"/>
      <c r="AR89" s="36"/>
      <c r="AS89" s="79"/>
      <c r="AT89" s="21"/>
      <c r="AU89" s="130">
        <v>10</v>
      </c>
      <c r="AV89" s="131"/>
      <c r="AW89" s="131"/>
      <c r="AX89" s="131"/>
      <c r="AY89" s="131">
        <v>10</v>
      </c>
      <c r="AZ89" s="131"/>
      <c r="BA89" s="131"/>
      <c r="BB89" s="132"/>
      <c r="BC89" s="133"/>
      <c r="BD89" s="134"/>
      <c r="BE89" s="209">
        <f t="shared" si="86"/>
        <v>20</v>
      </c>
      <c r="BF89" s="143"/>
      <c r="BG89" s="245">
        <f t="shared" si="100"/>
        <v>1</v>
      </c>
      <c r="BH89" s="48">
        <v>1</v>
      </c>
      <c r="BI89" s="48"/>
      <c r="BJ89" s="35"/>
      <c r="BK89" s="36"/>
      <c r="BL89" s="36"/>
      <c r="BM89" s="85"/>
    </row>
    <row r="90" spans="2:65" ht="15.6" customHeight="1">
      <c r="B90" s="17" t="s">
        <v>18</v>
      </c>
      <c r="C90" s="18" t="s">
        <v>127</v>
      </c>
      <c r="D90" s="239">
        <f t="shared" si="88"/>
        <v>10</v>
      </c>
      <c r="E90" s="240" t="str">
        <f t="shared" si="89"/>
        <v>-</v>
      </c>
      <c r="F90" s="240" t="str">
        <f t="shared" si="90"/>
        <v>-</v>
      </c>
      <c r="G90" s="240" t="str">
        <f t="shared" si="91"/>
        <v>-</v>
      </c>
      <c r="H90" s="240" t="str">
        <f t="shared" si="92"/>
        <v>-</v>
      </c>
      <c r="I90" s="240" t="str">
        <f t="shared" si="93"/>
        <v>-</v>
      </c>
      <c r="J90" s="240" t="str">
        <f t="shared" si="94"/>
        <v>-</v>
      </c>
      <c r="K90" s="241">
        <f t="shared" si="95"/>
        <v>10</v>
      </c>
      <c r="L90" s="242" t="str">
        <f t="shared" si="96"/>
        <v>-</v>
      </c>
      <c r="M90" s="241" t="str">
        <f t="shared" si="97"/>
        <v>-</v>
      </c>
      <c r="N90" s="243">
        <f t="shared" si="97"/>
        <v>20</v>
      </c>
      <c r="O90" s="244" t="str">
        <f t="shared" si="98"/>
        <v>-</v>
      </c>
      <c r="P90" s="245">
        <f t="shared" si="99"/>
        <v>1</v>
      </c>
      <c r="Q90" s="246">
        <f t="shared" si="79"/>
        <v>0.5</v>
      </c>
      <c r="R90" s="246" t="str">
        <f t="shared" si="80"/>
        <v>-</v>
      </c>
      <c r="S90" s="246">
        <f t="shared" si="81"/>
        <v>0.5</v>
      </c>
      <c r="T90" s="246" t="str">
        <f t="shared" si="82"/>
        <v>-</v>
      </c>
      <c r="U90" s="246" t="str">
        <f t="shared" si="101"/>
        <v>-</v>
      </c>
      <c r="V90" s="79"/>
      <c r="W90" s="58" t="s">
        <v>77</v>
      </c>
      <c r="X90" s="58">
        <v>6</v>
      </c>
      <c r="Y90" s="146" t="s">
        <v>79</v>
      </c>
      <c r="Z90" s="147">
        <v>10</v>
      </c>
      <c r="AA90" s="137"/>
      <c r="AB90" s="138"/>
      <c r="AC90" s="138"/>
      <c r="AD90" s="138"/>
      <c r="AE90" s="138"/>
      <c r="AF90" s="138"/>
      <c r="AG90" s="138"/>
      <c r="AH90" s="69"/>
      <c r="AI90" s="198"/>
      <c r="AJ90" s="140"/>
      <c r="AK90" s="209" t="str">
        <f t="shared" si="84"/>
        <v>-</v>
      </c>
      <c r="AL90" s="90"/>
      <c r="AM90" s="245" t="str">
        <f t="shared" si="85"/>
        <v>-</v>
      </c>
      <c r="AN90" s="48"/>
      <c r="AO90" s="48"/>
      <c r="AP90" s="35"/>
      <c r="AQ90" s="36"/>
      <c r="AR90" s="36"/>
      <c r="AS90" s="79"/>
      <c r="AT90" s="21"/>
      <c r="AU90" s="130">
        <v>10</v>
      </c>
      <c r="AV90" s="131"/>
      <c r="AW90" s="131"/>
      <c r="AX90" s="131"/>
      <c r="AY90" s="131"/>
      <c r="AZ90" s="131"/>
      <c r="BA90" s="131"/>
      <c r="BB90" s="132">
        <v>10</v>
      </c>
      <c r="BC90" s="133"/>
      <c r="BD90" s="134"/>
      <c r="BE90" s="209">
        <f t="shared" si="86"/>
        <v>20</v>
      </c>
      <c r="BF90" s="143"/>
      <c r="BG90" s="245">
        <f t="shared" si="100"/>
        <v>1</v>
      </c>
      <c r="BH90" s="48">
        <v>0.5</v>
      </c>
      <c r="BI90" s="48"/>
      <c r="BJ90" s="35">
        <v>0.5</v>
      </c>
      <c r="BK90" s="36"/>
      <c r="BL90" s="36"/>
      <c r="BM90" s="85"/>
    </row>
    <row r="91" spans="2:65" ht="15.6" customHeight="1">
      <c r="B91" s="17" t="s">
        <v>19</v>
      </c>
      <c r="C91" s="18" t="s">
        <v>128</v>
      </c>
      <c r="D91" s="239">
        <f t="shared" si="88"/>
        <v>5</v>
      </c>
      <c r="E91" s="240" t="str">
        <f t="shared" si="89"/>
        <v>-</v>
      </c>
      <c r="F91" s="240" t="str">
        <f t="shared" si="90"/>
        <v>-</v>
      </c>
      <c r="G91" s="240" t="str">
        <f t="shared" si="91"/>
        <v>-</v>
      </c>
      <c r="H91" s="240" t="str">
        <f t="shared" si="92"/>
        <v>-</v>
      </c>
      <c r="I91" s="240" t="str">
        <f t="shared" si="93"/>
        <v>-</v>
      </c>
      <c r="J91" s="240" t="str">
        <f t="shared" si="94"/>
        <v>-</v>
      </c>
      <c r="K91" s="241">
        <f t="shared" si="95"/>
        <v>5</v>
      </c>
      <c r="L91" s="242" t="str">
        <f t="shared" si="96"/>
        <v>-</v>
      </c>
      <c r="M91" s="241" t="str">
        <f t="shared" si="97"/>
        <v>-</v>
      </c>
      <c r="N91" s="243">
        <f t="shared" si="97"/>
        <v>10</v>
      </c>
      <c r="O91" s="244" t="str">
        <f t="shared" si="98"/>
        <v>-</v>
      </c>
      <c r="P91" s="245">
        <f t="shared" si="99"/>
        <v>1</v>
      </c>
      <c r="Q91" s="246">
        <f t="shared" si="79"/>
        <v>0.5</v>
      </c>
      <c r="R91" s="246" t="str">
        <f t="shared" si="80"/>
        <v>-</v>
      </c>
      <c r="S91" s="246">
        <f t="shared" si="81"/>
        <v>0.5</v>
      </c>
      <c r="T91" s="246" t="str">
        <f t="shared" si="82"/>
        <v>-</v>
      </c>
      <c r="U91" s="246" t="str">
        <f t="shared" si="101"/>
        <v>-</v>
      </c>
      <c r="V91" s="79"/>
      <c r="W91" s="58" t="s">
        <v>77</v>
      </c>
      <c r="X91" s="58">
        <v>6</v>
      </c>
      <c r="Y91" s="146" t="s">
        <v>79</v>
      </c>
      <c r="Z91" s="147">
        <v>15</v>
      </c>
      <c r="AA91" s="137"/>
      <c r="AB91" s="138"/>
      <c r="AC91" s="138"/>
      <c r="AD91" s="138"/>
      <c r="AE91" s="138"/>
      <c r="AF91" s="138"/>
      <c r="AG91" s="138"/>
      <c r="AH91" s="69"/>
      <c r="AI91" s="198"/>
      <c r="AJ91" s="140"/>
      <c r="AK91" s="209" t="str">
        <f t="shared" si="84"/>
        <v>-</v>
      </c>
      <c r="AL91" s="90"/>
      <c r="AM91" s="245" t="str">
        <f t="shared" si="85"/>
        <v>-</v>
      </c>
      <c r="AN91" s="48"/>
      <c r="AO91" s="48"/>
      <c r="AP91" s="35"/>
      <c r="AQ91" s="36"/>
      <c r="AR91" s="36"/>
      <c r="AS91" s="79"/>
      <c r="AT91" s="21"/>
      <c r="AU91" s="31">
        <v>5</v>
      </c>
      <c r="AV91" s="32"/>
      <c r="AW91" s="32"/>
      <c r="AX91" s="32"/>
      <c r="AY91" s="32"/>
      <c r="AZ91" s="32"/>
      <c r="BA91" s="32"/>
      <c r="BB91" s="33">
        <v>5</v>
      </c>
      <c r="BC91" s="72"/>
      <c r="BD91" s="34"/>
      <c r="BE91" s="209">
        <f t="shared" si="86"/>
        <v>10</v>
      </c>
      <c r="BF91" s="143"/>
      <c r="BG91" s="245">
        <f t="shared" si="100"/>
        <v>1</v>
      </c>
      <c r="BH91" s="48">
        <v>0.5</v>
      </c>
      <c r="BI91" s="48"/>
      <c r="BJ91" s="35">
        <v>0.5</v>
      </c>
      <c r="BK91" s="36"/>
      <c r="BL91" s="36"/>
      <c r="BM91" s="85"/>
    </row>
    <row r="92" spans="2:65" ht="14.4" customHeight="1">
      <c r="B92" s="17" t="s">
        <v>20</v>
      </c>
      <c r="C92" s="18" t="s">
        <v>129</v>
      </c>
      <c r="D92" s="239">
        <f t="shared" si="88"/>
        <v>10</v>
      </c>
      <c r="E92" s="240" t="str">
        <f t="shared" si="89"/>
        <v>-</v>
      </c>
      <c r="F92" s="240" t="str">
        <f t="shared" si="90"/>
        <v>-</v>
      </c>
      <c r="G92" s="240" t="str">
        <f t="shared" si="91"/>
        <v>-</v>
      </c>
      <c r="H92" s="240">
        <f t="shared" si="92"/>
        <v>5</v>
      </c>
      <c r="I92" s="240" t="str">
        <f t="shared" si="93"/>
        <v>-</v>
      </c>
      <c r="J92" s="240" t="str">
        <f t="shared" si="94"/>
        <v>-</v>
      </c>
      <c r="K92" s="241" t="str">
        <f t="shared" si="95"/>
        <v>-</v>
      </c>
      <c r="L92" s="242" t="str">
        <f t="shared" si="96"/>
        <v>-</v>
      </c>
      <c r="M92" s="241" t="str">
        <f t="shared" si="97"/>
        <v>-</v>
      </c>
      <c r="N92" s="243">
        <f t="shared" si="97"/>
        <v>15</v>
      </c>
      <c r="O92" s="244" t="str">
        <f t="shared" si="98"/>
        <v>-</v>
      </c>
      <c r="P92" s="245">
        <f t="shared" si="99"/>
        <v>1</v>
      </c>
      <c r="Q92" s="246">
        <f t="shared" si="79"/>
        <v>1</v>
      </c>
      <c r="R92" s="246" t="str">
        <f t="shared" si="80"/>
        <v>-</v>
      </c>
      <c r="S92" s="246" t="str">
        <f t="shared" si="81"/>
        <v>-</v>
      </c>
      <c r="T92" s="246" t="str">
        <f t="shared" si="82"/>
        <v>-</v>
      </c>
      <c r="U92" s="246" t="str">
        <f t="shared" si="101"/>
        <v>-</v>
      </c>
      <c r="V92" s="79"/>
      <c r="W92" s="58" t="s">
        <v>77</v>
      </c>
      <c r="X92" s="58">
        <v>6</v>
      </c>
      <c r="Y92" s="146" t="s">
        <v>79</v>
      </c>
      <c r="Z92" s="147">
        <v>15</v>
      </c>
      <c r="AA92" s="137"/>
      <c r="AB92" s="138"/>
      <c r="AC92" s="138"/>
      <c r="AD92" s="138"/>
      <c r="AE92" s="138"/>
      <c r="AF92" s="138"/>
      <c r="AG92" s="138"/>
      <c r="AH92" s="69"/>
      <c r="AI92" s="198"/>
      <c r="AJ92" s="140"/>
      <c r="AK92" s="209" t="str">
        <f t="shared" si="84"/>
        <v>-</v>
      </c>
      <c r="AL92" s="90"/>
      <c r="AM92" s="245" t="str">
        <f t="shared" si="85"/>
        <v>-</v>
      </c>
      <c r="AN92" s="48"/>
      <c r="AO92" s="48"/>
      <c r="AP92" s="35"/>
      <c r="AQ92" s="36"/>
      <c r="AR92" s="36"/>
      <c r="AS92" s="79"/>
      <c r="AT92" s="21"/>
      <c r="AU92" s="31">
        <v>10</v>
      </c>
      <c r="AV92" s="32"/>
      <c r="AW92" s="32"/>
      <c r="AX92" s="32"/>
      <c r="AY92" s="32">
        <v>5</v>
      </c>
      <c r="AZ92" s="32"/>
      <c r="BA92" s="32"/>
      <c r="BB92" s="33"/>
      <c r="BC92" s="72"/>
      <c r="BD92" s="34"/>
      <c r="BE92" s="209">
        <f t="shared" si="86"/>
        <v>15</v>
      </c>
      <c r="BF92" s="143"/>
      <c r="BG92" s="245">
        <f t="shared" si="100"/>
        <v>1</v>
      </c>
      <c r="BH92" s="48">
        <v>1</v>
      </c>
      <c r="BI92" s="48"/>
      <c r="BJ92" s="35"/>
      <c r="BK92" s="36"/>
      <c r="BL92" s="36"/>
      <c r="BM92" s="85"/>
    </row>
    <row r="93" spans="2:65" ht="15.6">
      <c r="B93" s="17" t="s">
        <v>21</v>
      </c>
      <c r="C93" s="18" t="s">
        <v>130</v>
      </c>
      <c r="D93" s="239" t="str">
        <f t="shared" si="88"/>
        <v>-</v>
      </c>
      <c r="E93" s="240" t="str">
        <f t="shared" si="89"/>
        <v>-</v>
      </c>
      <c r="F93" s="240">
        <f t="shared" si="90"/>
        <v>20</v>
      </c>
      <c r="G93" s="240" t="str">
        <f t="shared" si="91"/>
        <v>-</v>
      </c>
      <c r="H93" s="240" t="str">
        <f t="shared" si="92"/>
        <v>-</v>
      </c>
      <c r="I93" s="240" t="str">
        <f t="shared" si="93"/>
        <v>-</v>
      </c>
      <c r="J93" s="240" t="str">
        <f t="shared" si="94"/>
        <v>-</v>
      </c>
      <c r="K93" s="241">
        <f t="shared" si="95"/>
        <v>80</v>
      </c>
      <c r="L93" s="242">
        <f t="shared" si="96"/>
        <v>40</v>
      </c>
      <c r="M93" s="241" t="str">
        <f t="shared" si="97"/>
        <v>-</v>
      </c>
      <c r="N93" s="243">
        <f t="shared" si="97"/>
        <v>140</v>
      </c>
      <c r="O93" s="244" t="str">
        <f t="shared" si="98"/>
        <v>-</v>
      </c>
      <c r="P93" s="245">
        <f t="shared" si="99"/>
        <v>6</v>
      </c>
      <c r="Q93" s="246">
        <f t="shared" si="79"/>
        <v>0.5</v>
      </c>
      <c r="R93" s="246" t="str">
        <f t="shared" si="80"/>
        <v>-</v>
      </c>
      <c r="S93" s="246">
        <f t="shared" si="81"/>
        <v>3.5</v>
      </c>
      <c r="T93" s="246">
        <f t="shared" si="82"/>
        <v>2</v>
      </c>
      <c r="U93" s="246" t="str">
        <f t="shared" si="101"/>
        <v>-</v>
      </c>
      <c r="V93" s="79"/>
      <c r="W93" s="58" t="s">
        <v>77</v>
      </c>
      <c r="X93" s="58">
        <v>6</v>
      </c>
      <c r="Y93" s="146" t="s">
        <v>79</v>
      </c>
      <c r="Z93" s="147">
        <v>10</v>
      </c>
      <c r="AA93" s="137"/>
      <c r="AB93" s="138"/>
      <c r="AC93" s="138"/>
      <c r="AD93" s="138"/>
      <c r="AE93" s="138"/>
      <c r="AF93" s="138"/>
      <c r="AG93" s="138"/>
      <c r="AH93" s="69"/>
      <c r="AI93" s="198"/>
      <c r="AJ93" s="140"/>
      <c r="AK93" s="209" t="str">
        <f t="shared" si="84"/>
        <v>-</v>
      </c>
      <c r="AL93" s="90"/>
      <c r="AM93" s="245" t="str">
        <f t="shared" si="85"/>
        <v>-</v>
      </c>
      <c r="AN93" s="48"/>
      <c r="AO93" s="48"/>
      <c r="AP93" s="35"/>
      <c r="AQ93" s="36"/>
      <c r="AR93" s="36"/>
      <c r="AS93" s="79"/>
      <c r="AT93" s="21"/>
      <c r="AU93" s="31"/>
      <c r="AV93" s="32"/>
      <c r="AW93" s="32">
        <v>20</v>
      </c>
      <c r="AX93" s="32"/>
      <c r="AY93" s="32"/>
      <c r="AZ93" s="32"/>
      <c r="BA93" s="32"/>
      <c r="BB93" s="33">
        <v>80</v>
      </c>
      <c r="BC93" s="72">
        <v>40</v>
      </c>
      <c r="BD93" s="34"/>
      <c r="BE93" s="209">
        <f t="shared" si="86"/>
        <v>140</v>
      </c>
      <c r="BF93" s="143"/>
      <c r="BG93" s="245">
        <f t="shared" si="100"/>
        <v>6</v>
      </c>
      <c r="BH93" s="48">
        <v>0.5</v>
      </c>
      <c r="BI93" s="48"/>
      <c r="BJ93" s="35">
        <v>3.5</v>
      </c>
      <c r="BK93" s="36">
        <v>2</v>
      </c>
      <c r="BL93" s="36"/>
      <c r="BM93" s="85"/>
    </row>
    <row r="94" spans="2:65" ht="46.8">
      <c r="B94" s="17" t="s">
        <v>22</v>
      </c>
      <c r="C94" s="30" t="s">
        <v>131</v>
      </c>
      <c r="D94" s="239">
        <f t="shared" si="88"/>
        <v>20</v>
      </c>
      <c r="E94" s="240" t="str">
        <f t="shared" si="89"/>
        <v>-</v>
      </c>
      <c r="F94" s="240">
        <f t="shared" si="90"/>
        <v>20</v>
      </c>
      <c r="G94" s="240" t="str">
        <f t="shared" si="91"/>
        <v>-</v>
      </c>
      <c r="H94" s="240" t="str">
        <f t="shared" si="92"/>
        <v>-</v>
      </c>
      <c r="I94" s="240" t="str">
        <f t="shared" si="93"/>
        <v>-</v>
      </c>
      <c r="J94" s="240" t="str">
        <f t="shared" si="94"/>
        <v>-</v>
      </c>
      <c r="K94" s="241">
        <f t="shared" si="95"/>
        <v>40</v>
      </c>
      <c r="L94" s="242">
        <f t="shared" si="96"/>
        <v>20</v>
      </c>
      <c r="M94" s="241" t="str">
        <f t="shared" si="97"/>
        <v>-</v>
      </c>
      <c r="N94" s="243">
        <f t="shared" si="97"/>
        <v>100</v>
      </c>
      <c r="O94" s="244" t="str">
        <f t="shared" si="98"/>
        <v>-</v>
      </c>
      <c r="P94" s="245">
        <f t="shared" si="99"/>
        <v>5</v>
      </c>
      <c r="Q94" s="246">
        <f t="shared" si="79"/>
        <v>1.5</v>
      </c>
      <c r="R94" s="246" t="str">
        <f t="shared" si="80"/>
        <v>-</v>
      </c>
      <c r="S94" s="246">
        <f t="shared" si="81"/>
        <v>2.5</v>
      </c>
      <c r="T94" s="246">
        <f t="shared" si="82"/>
        <v>1</v>
      </c>
      <c r="U94" s="246" t="str">
        <f t="shared" si="101"/>
        <v>-</v>
      </c>
      <c r="V94" s="79"/>
      <c r="W94" s="58" t="s">
        <v>77</v>
      </c>
      <c r="X94" s="58">
        <v>6</v>
      </c>
      <c r="Y94" s="146" t="s">
        <v>79</v>
      </c>
      <c r="Z94" s="147">
        <v>50</v>
      </c>
      <c r="AA94" s="137"/>
      <c r="AB94" s="138"/>
      <c r="AC94" s="138"/>
      <c r="AD94" s="138"/>
      <c r="AE94" s="138"/>
      <c r="AF94" s="138"/>
      <c r="AG94" s="138"/>
      <c r="AH94" s="69"/>
      <c r="AI94" s="198"/>
      <c r="AJ94" s="140"/>
      <c r="AK94" s="209" t="str">
        <f t="shared" si="84"/>
        <v>-</v>
      </c>
      <c r="AL94" s="90"/>
      <c r="AM94" s="245" t="str">
        <f t="shared" si="85"/>
        <v>-</v>
      </c>
      <c r="AN94" s="48"/>
      <c r="AO94" s="48"/>
      <c r="AP94" s="35"/>
      <c r="AQ94" s="36"/>
      <c r="AR94" s="36"/>
      <c r="AS94" s="79"/>
      <c r="AT94" s="21"/>
      <c r="AU94" s="31">
        <v>20</v>
      </c>
      <c r="AV94" s="32"/>
      <c r="AW94" s="32">
        <v>20</v>
      </c>
      <c r="AX94" s="32"/>
      <c r="AY94" s="32"/>
      <c r="AZ94" s="32"/>
      <c r="BA94" s="32"/>
      <c r="BB94" s="33">
        <v>40</v>
      </c>
      <c r="BC94" s="72">
        <v>20</v>
      </c>
      <c r="BD94" s="34"/>
      <c r="BE94" s="209">
        <f t="shared" si="86"/>
        <v>100</v>
      </c>
      <c r="BF94" s="143"/>
      <c r="BG94" s="245">
        <f t="shared" si="100"/>
        <v>5</v>
      </c>
      <c r="BH94" s="48">
        <v>1.5</v>
      </c>
      <c r="BI94" s="48"/>
      <c r="BJ94" s="35">
        <v>2.5</v>
      </c>
      <c r="BK94" s="36">
        <v>1</v>
      </c>
      <c r="BL94" s="36"/>
      <c r="BM94" s="85"/>
    </row>
    <row r="95" spans="2:65" ht="15.6">
      <c r="B95" s="17" t="s">
        <v>23</v>
      </c>
      <c r="C95" s="18" t="s">
        <v>132</v>
      </c>
      <c r="D95" s="239">
        <f t="shared" si="88"/>
        <v>25</v>
      </c>
      <c r="E95" s="240" t="str">
        <f t="shared" si="89"/>
        <v>-</v>
      </c>
      <c r="F95" s="240">
        <f t="shared" si="90"/>
        <v>30</v>
      </c>
      <c r="G95" s="240" t="str">
        <f t="shared" si="91"/>
        <v>-</v>
      </c>
      <c r="H95" s="240" t="str">
        <f t="shared" si="92"/>
        <v>-</v>
      </c>
      <c r="I95" s="240" t="str">
        <f t="shared" si="93"/>
        <v>-</v>
      </c>
      <c r="J95" s="240" t="str">
        <f t="shared" si="94"/>
        <v>-</v>
      </c>
      <c r="K95" s="241" t="str">
        <f t="shared" si="95"/>
        <v>-</v>
      </c>
      <c r="L95" s="242">
        <f t="shared" si="96"/>
        <v>20</v>
      </c>
      <c r="M95" s="241" t="str">
        <f t="shared" si="97"/>
        <v>-</v>
      </c>
      <c r="N95" s="243">
        <f t="shared" si="97"/>
        <v>75</v>
      </c>
      <c r="O95" s="244" t="str">
        <f t="shared" si="98"/>
        <v>-</v>
      </c>
      <c r="P95" s="245">
        <f t="shared" si="99"/>
        <v>3</v>
      </c>
      <c r="Q95" s="246">
        <f t="shared" si="79"/>
        <v>1.5</v>
      </c>
      <c r="R95" s="246" t="str">
        <f t="shared" si="80"/>
        <v>-</v>
      </c>
      <c r="S95" s="246" t="str">
        <f t="shared" si="81"/>
        <v>-</v>
      </c>
      <c r="T95" s="246">
        <f t="shared" si="82"/>
        <v>1.5</v>
      </c>
      <c r="U95" s="246" t="str">
        <f t="shared" si="101"/>
        <v>-</v>
      </c>
      <c r="V95" s="79"/>
      <c r="W95" s="58" t="s">
        <v>77</v>
      </c>
      <c r="X95" s="58">
        <v>6</v>
      </c>
      <c r="Y95" s="146" t="s">
        <v>79</v>
      </c>
      <c r="Z95" s="147">
        <v>15</v>
      </c>
      <c r="AA95" s="137"/>
      <c r="AB95" s="138"/>
      <c r="AC95" s="138"/>
      <c r="AD95" s="138"/>
      <c r="AE95" s="138"/>
      <c r="AF95" s="138"/>
      <c r="AG95" s="138"/>
      <c r="AH95" s="69"/>
      <c r="AI95" s="198"/>
      <c r="AJ95" s="140"/>
      <c r="AK95" s="209" t="str">
        <f t="shared" si="84"/>
        <v>-</v>
      </c>
      <c r="AL95" s="90"/>
      <c r="AM95" s="245" t="str">
        <f t="shared" si="85"/>
        <v>-</v>
      </c>
      <c r="AN95" s="48"/>
      <c r="AO95" s="48"/>
      <c r="AP95" s="35"/>
      <c r="AQ95" s="36"/>
      <c r="AR95" s="36"/>
      <c r="AS95" s="79"/>
      <c r="AT95" s="21"/>
      <c r="AU95" s="31">
        <v>25</v>
      </c>
      <c r="AV95" s="32"/>
      <c r="AW95" s="32">
        <v>30</v>
      </c>
      <c r="AX95" s="32"/>
      <c r="AY95" s="32"/>
      <c r="AZ95" s="32"/>
      <c r="BA95" s="32"/>
      <c r="BB95" s="33"/>
      <c r="BC95" s="72">
        <v>20</v>
      </c>
      <c r="BD95" s="34"/>
      <c r="BE95" s="209">
        <f t="shared" si="86"/>
        <v>75</v>
      </c>
      <c r="BF95" s="143"/>
      <c r="BG95" s="245">
        <f t="shared" si="100"/>
        <v>3</v>
      </c>
      <c r="BH95" s="48">
        <v>1.5</v>
      </c>
      <c r="BI95" s="48"/>
      <c r="BJ95" s="35"/>
      <c r="BK95" s="36">
        <v>1.5</v>
      </c>
      <c r="BL95" s="36"/>
      <c r="BM95" s="85"/>
    </row>
    <row r="96" spans="2:65" ht="15.6" customHeight="1">
      <c r="B96" s="17" t="s">
        <v>24</v>
      </c>
      <c r="C96" s="18" t="s">
        <v>134</v>
      </c>
      <c r="D96" s="239">
        <f t="shared" si="88"/>
        <v>10</v>
      </c>
      <c r="E96" s="240" t="str">
        <f t="shared" si="89"/>
        <v>-</v>
      </c>
      <c r="F96" s="240" t="str">
        <f t="shared" si="90"/>
        <v>-</v>
      </c>
      <c r="G96" s="240" t="str">
        <f t="shared" si="91"/>
        <v>-</v>
      </c>
      <c r="H96" s="240" t="str">
        <f t="shared" si="92"/>
        <v>-</v>
      </c>
      <c r="I96" s="240" t="str">
        <f t="shared" si="93"/>
        <v>-</v>
      </c>
      <c r="J96" s="240" t="str">
        <f t="shared" si="94"/>
        <v>-</v>
      </c>
      <c r="K96" s="241">
        <f t="shared" si="95"/>
        <v>10</v>
      </c>
      <c r="L96" s="242" t="str">
        <f t="shared" si="96"/>
        <v>-</v>
      </c>
      <c r="M96" s="241" t="str">
        <f t="shared" si="97"/>
        <v>-</v>
      </c>
      <c r="N96" s="243">
        <f t="shared" si="97"/>
        <v>20</v>
      </c>
      <c r="O96" s="244" t="str">
        <f t="shared" si="98"/>
        <v>-</v>
      </c>
      <c r="P96" s="245">
        <f t="shared" si="99"/>
        <v>1</v>
      </c>
      <c r="Q96" s="246">
        <f t="shared" si="79"/>
        <v>0.5</v>
      </c>
      <c r="R96" s="246" t="str">
        <f t="shared" si="80"/>
        <v>-</v>
      </c>
      <c r="S96" s="246">
        <f t="shared" si="81"/>
        <v>0.5</v>
      </c>
      <c r="T96" s="246" t="str">
        <f t="shared" si="82"/>
        <v>-</v>
      </c>
      <c r="U96" s="246" t="str">
        <f t="shared" si="101"/>
        <v>-</v>
      </c>
      <c r="V96" s="79"/>
      <c r="W96" s="58" t="s">
        <v>77</v>
      </c>
      <c r="X96" s="58">
        <v>6</v>
      </c>
      <c r="Y96" s="146" t="s">
        <v>79</v>
      </c>
      <c r="Z96" s="147">
        <v>10</v>
      </c>
      <c r="AA96" s="137"/>
      <c r="AB96" s="138"/>
      <c r="AC96" s="138"/>
      <c r="AD96" s="138"/>
      <c r="AE96" s="138"/>
      <c r="AF96" s="138"/>
      <c r="AG96" s="138"/>
      <c r="AH96" s="69"/>
      <c r="AI96" s="198"/>
      <c r="AJ96" s="140"/>
      <c r="AK96" s="209" t="str">
        <f t="shared" si="84"/>
        <v>-</v>
      </c>
      <c r="AL96" s="90"/>
      <c r="AM96" s="245" t="str">
        <f t="shared" si="85"/>
        <v>-</v>
      </c>
      <c r="AN96" s="48"/>
      <c r="AO96" s="48"/>
      <c r="AP96" s="35"/>
      <c r="AQ96" s="36"/>
      <c r="AR96" s="36"/>
      <c r="AS96" s="79"/>
      <c r="AT96" s="21"/>
      <c r="AU96" s="31">
        <v>10</v>
      </c>
      <c r="AV96" s="32"/>
      <c r="AW96" s="32"/>
      <c r="AX96" s="32"/>
      <c r="AY96" s="32"/>
      <c r="AZ96" s="32"/>
      <c r="BA96" s="32"/>
      <c r="BB96" s="33">
        <v>10</v>
      </c>
      <c r="BC96" s="72"/>
      <c r="BD96" s="34"/>
      <c r="BE96" s="209">
        <f t="shared" si="86"/>
        <v>20</v>
      </c>
      <c r="BF96" s="143"/>
      <c r="BG96" s="245">
        <f t="shared" si="100"/>
        <v>1</v>
      </c>
      <c r="BH96" s="48">
        <v>0.5</v>
      </c>
      <c r="BI96" s="48"/>
      <c r="BJ96" s="35">
        <v>0.5</v>
      </c>
      <c r="BK96" s="36"/>
      <c r="BL96" s="36"/>
      <c r="BM96" s="85"/>
    </row>
    <row r="97" spans="2:65" ht="54" customHeight="1">
      <c r="B97" s="17" t="s">
        <v>25</v>
      </c>
      <c r="C97" s="152" t="s">
        <v>149</v>
      </c>
      <c r="D97" s="239" t="str">
        <f t="shared" si="88"/>
        <v>-</v>
      </c>
      <c r="E97" s="240" t="str">
        <f t="shared" si="89"/>
        <v>-</v>
      </c>
      <c r="F97" s="240" t="str">
        <f t="shared" si="90"/>
        <v>-</v>
      </c>
      <c r="G97" s="240" t="str">
        <f t="shared" si="91"/>
        <v>-</v>
      </c>
      <c r="H97" s="240" t="str">
        <f t="shared" si="92"/>
        <v>-</v>
      </c>
      <c r="I97" s="240" t="str">
        <f t="shared" si="93"/>
        <v>-</v>
      </c>
      <c r="J97" s="240" t="str">
        <f t="shared" si="94"/>
        <v>-</v>
      </c>
      <c r="K97" s="241" t="str">
        <f t="shared" si="95"/>
        <v>-</v>
      </c>
      <c r="L97" s="242" t="str">
        <f t="shared" si="96"/>
        <v>-</v>
      </c>
      <c r="M97" s="241">
        <f t="shared" si="97"/>
        <v>96</v>
      </c>
      <c r="N97" s="243">
        <f t="shared" si="97"/>
        <v>96</v>
      </c>
      <c r="O97" s="244" t="str">
        <f t="shared" si="98"/>
        <v>-</v>
      </c>
      <c r="P97" s="245">
        <f t="shared" si="99"/>
        <v>4</v>
      </c>
      <c r="Q97" s="246" t="str">
        <f t="shared" si="79"/>
        <v>-</v>
      </c>
      <c r="R97" s="246" t="str">
        <f t="shared" si="80"/>
        <v>-</v>
      </c>
      <c r="S97" s="246" t="str">
        <f t="shared" si="81"/>
        <v>-</v>
      </c>
      <c r="T97" s="246" t="str">
        <f t="shared" si="82"/>
        <v>-</v>
      </c>
      <c r="U97" s="246">
        <f t="shared" si="101"/>
        <v>4</v>
      </c>
      <c r="V97" s="79"/>
      <c r="W97" s="58" t="s">
        <v>77</v>
      </c>
      <c r="X97" s="58">
        <v>6</v>
      </c>
      <c r="Y97" s="146" t="s">
        <v>79</v>
      </c>
      <c r="Z97" s="147"/>
      <c r="AA97" s="137"/>
      <c r="AB97" s="138"/>
      <c r="AC97" s="138"/>
      <c r="AD97" s="138"/>
      <c r="AE97" s="138"/>
      <c r="AF97" s="138"/>
      <c r="AG97" s="138"/>
      <c r="AH97" s="69"/>
      <c r="AI97" s="198"/>
      <c r="AJ97" s="140"/>
      <c r="AK97" s="209" t="str">
        <f t="shared" si="84"/>
        <v>-</v>
      </c>
      <c r="AL97" s="90"/>
      <c r="AM97" s="245" t="str">
        <f t="shared" si="85"/>
        <v>-</v>
      </c>
      <c r="AN97" s="48"/>
      <c r="AO97" s="48"/>
      <c r="AP97" s="35"/>
      <c r="AQ97" s="36"/>
      <c r="AR97" s="36"/>
      <c r="AS97" s="79"/>
      <c r="AT97" s="21"/>
      <c r="AU97" s="31"/>
      <c r="AV97" s="32"/>
      <c r="AW97" s="32"/>
      <c r="AX97" s="32"/>
      <c r="AY97" s="32"/>
      <c r="AZ97" s="32"/>
      <c r="BA97" s="32"/>
      <c r="BB97" s="33"/>
      <c r="BC97" s="72"/>
      <c r="BD97" s="34">
        <v>96</v>
      </c>
      <c r="BE97" s="209">
        <f t="shared" si="86"/>
        <v>96</v>
      </c>
      <c r="BF97" s="143"/>
      <c r="BG97" s="245">
        <f t="shared" si="100"/>
        <v>4</v>
      </c>
      <c r="BH97" s="48"/>
      <c r="BI97" s="48"/>
      <c r="BJ97" s="35"/>
      <c r="BK97" s="36"/>
      <c r="BL97" s="36">
        <v>4</v>
      </c>
      <c r="BM97" s="85"/>
    </row>
    <row r="98" spans="2:65" ht="85.2" customHeight="1">
      <c r="B98" s="17" t="s">
        <v>26</v>
      </c>
      <c r="C98" s="152" t="s">
        <v>133</v>
      </c>
      <c r="D98" s="239" t="str">
        <f t="shared" si="88"/>
        <v>-</v>
      </c>
      <c r="E98" s="240" t="str">
        <f t="shared" si="89"/>
        <v>-</v>
      </c>
      <c r="F98" s="240" t="str">
        <f t="shared" si="90"/>
        <v>-</v>
      </c>
      <c r="G98" s="240" t="str">
        <f t="shared" si="91"/>
        <v>-</v>
      </c>
      <c r="H98" s="240" t="str">
        <f t="shared" si="92"/>
        <v>-</v>
      </c>
      <c r="I98" s="240" t="str">
        <f t="shared" si="93"/>
        <v>-</v>
      </c>
      <c r="J98" s="240" t="str">
        <f t="shared" si="94"/>
        <v>-</v>
      </c>
      <c r="K98" s="241" t="str">
        <f t="shared" si="95"/>
        <v>-</v>
      </c>
      <c r="L98" s="242">
        <f t="shared" si="96"/>
        <v>65</v>
      </c>
      <c r="M98" s="241" t="str">
        <f t="shared" si="97"/>
        <v>-</v>
      </c>
      <c r="N98" s="243">
        <f t="shared" si="97"/>
        <v>65</v>
      </c>
      <c r="O98" s="244" t="str">
        <f t="shared" si="98"/>
        <v>-</v>
      </c>
      <c r="P98" s="245">
        <f t="shared" si="99"/>
        <v>5</v>
      </c>
      <c r="Q98" s="246" t="str">
        <f t="shared" si="79"/>
        <v>-</v>
      </c>
      <c r="R98" s="246" t="str">
        <f t="shared" si="80"/>
        <v>-</v>
      </c>
      <c r="S98" s="246" t="str">
        <f t="shared" si="81"/>
        <v>-</v>
      </c>
      <c r="T98" s="246">
        <f t="shared" si="82"/>
        <v>5</v>
      </c>
      <c r="U98" s="246" t="str">
        <f t="shared" si="101"/>
        <v>-</v>
      </c>
      <c r="V98" s="79"/>
      <c r="W98" s="58" t="s">
        <v>77</v>
      </c>
      <c r="X98" s="58">
        <v>6</v>
      </c>
      <c r="Y98" s="146" t="s">
        <v>79</v>
      </c>
      <c r="Z98" s="147">
        <v>60</v>
      </c>
      <c r="AA98" s="137"/>
      <c r="AB98" s="138"/>
      <c r="AC98" s="138"/>
      <c r="AD98" s="138"/>
      <c r="AE98" s="138"/>
      <c r="AF98" s="138"/>
      <c r="AG98" s="138"/>
      <c r="AH98" s="69"/>
      <c r="AI98" s="198"/>
      <c r="AJ98" s="140"/>
      <c r="AK98" s="209" t="str">
        <f t="shared" si="84"/>
        <v>-</v>
      </c>
      <c r="AL98" s="90"/>
      <c r="AM98" s="245" t="str">
        <f t="shared" si="85"/>
        <v>-</v>
      </c>
      <c r="AN98" s="48"/>
      <c r="AO98" s="48"/>
      <c r="AP98" s="35"/>
      <c r="AQ98" s="36"/>
      <c r="AR98" s="36"/>
      <c r="AS98" s="79"/>
      <c r="AT98" s="21"/>
      <c r="AU98" s="31"/>
      <c r="AV98" s="32"/>
      <c r="AW98" s="32"/>
      <c r="AX98" s="32"/>
      <c r="AY98" s="32"/>
      <c r="AZ98" s="32"/>
      <c r="BA98" s="32"/>
      <c r="BB98" s="33"/>
      <c r="BC98" s="72">
        <v>65</v>
      </c>
      <c r="BD98" s="34"/>
      <c r="BE98" s="209">
        <f t="shared" si="86"/>
        <v>65</v>
      </c>
      <c r="BF98" s="143"/>
      <c r="BG98" s="245">
        <f t="shared" si="100"/>
        <v>5</v>
      </c>
      <c r="BH98" s="48"/>
      <c r="BI98" s="48"/>
      <c r="BJ98" s="35"/>
      <c r="BK98" s="36">
        <v>5</v>
      </c>
      <c r="BL98" s="36"/>
      <c r="BM98" s="85"/>
    </row>
    <row r="99" spans="2:65" ht="27.6">
      <c r="B99" s="17" t="s">
        <v>27</v>
      </c>
      <c r="C99" s="152" t="s">
        <v>148</v>
      </c>
      <c r="D99" s="239" t="str">
        <f t="shared" si="88"/>
        <v>-</v>
      </c>
      <c r="E99" s="240" t="str">
        <f t="shared" si="89"/>
        <v>-</v>
      </c>
      <c r="F99" s="240" t="str">
        <f t="shared" si="90"/>
        <v>-</v>
      </c>
      <c r="G99" s="240" t="str">
        <f t="shared" si="91"/>
        <v>-</v>
      </c>
      <c r="H99" s="240" t="str">
        <f t="shared" si="92"/>
        <v>-</v>
      </c>
      <c r="I99" s="240" t="str">
        <f t="shared" si="93"/>
        <v>-</v>
      </c>
      <c r="J99" s="240" t="str">
        <f t="shared" si="94"/>
        <v>-</v>
      </c>
      <c r="K99" s="241" t="str">
        <f t="shared" si="95"/>
        <v>-</v>
      </c>
      <c r="L99" s="242" t="str">
        <f t="shared" si="96"/>
        <v>-</v>
      </c>
      <c r="M99" s="241">
        <f t="shared" si="97"/>
        <v>30</v>
      </c>
      <c r="N99" s="243">
        <f t="shared" si="97"/>
        <v>30</v>
      </c>
      <c r="O99" s="244" t="str">
        <f t="shared" si="98"/>
        <v>-</v>
      </c>
      <c r="P99" s="245">
        <f t="shared" si="99"/>
        <v>1</v>
      </c>
      <c r="Q99" s="246" t="str">
        <f t="shared" si="79"/>
        <v>-</v>
      </c>
      <c r="R99" s="246" t="str">
        <f t="shared" si="80"/>
        <v>-</v>
      </c>
      <c r="S99" s="246" t="str">
        <f t="shared" si="81"/>
        <v>-</v>
      </c>
      <c r="T99" s="246" t="str">
        <f t="shared" si="82"/>
        <v>-</v>
      </c>
      <c r="U99" s="246">
        <f t="shared" si="101"/>
        <v>1</v>
      </c>
      <c r="V99" s="79"/>
      <c r="W99" s="58" t="s">
        <v>77</v>
      </c>
      <c r="X99" s="58">
        <v>6</v>
      </c>
      <c r="Y99" s="146" t="s">
        <v>79</v>
      </c>
      <c r="Z99" s="147"/>
      <c r="AA99" s="137"/>
      <c r="AB99" s="138"/>
      <c r="AC99" s="138"/>
      <c r="AD99" s="138"/>
      <c r="AE99" s="138"/>
      <c r="AF99" s="138"/>
      <c r="AG99" s="138"/>
      <c r="AH99" s="69"/>
      <c r="AI99" s="198"/>
      <c r="AJ99" s="140"/>
      <c r="AK99" s="209" t="str">
        <f t="shared" si="84"/>
        <v>-</v>
      </c>
      <c r="AL99" s="90"/>
      <c r="AM99" s="245" t="str">
        <f t="shared" si="85"/>
        <v>-</v>
      </c>
      <c r="AN99" s="48"/>
      <c r="AO99" s="48"/>
      <c r="AP99" s="35"/>
      <c r="AQ99" s="36"/>
      <c r="AR99" s="36"/>
      <c r="AS99" s="79"/>
      <c r="AT99" s="21"/>
      <c r="AU99" s="31"/>
      <c r="AV99" s="32"/>
      <c r="AW99" s="32"/>
      <c r="AX99" s="32"/>
      <c r="AY99" s="32"/>
      <c r="AZ99" s="32"/>
      <c r="BA99" s="32"/>
      <c r="BB99" s="33"/>
      <c r="BC99" s="72"/>
      <c r="BD99" s="34">
        <v>30</v>
      </c>
      <c r="BE99" s="209">
        <f t="shared" si="86"/>
        <v>30</v>
      </c>
      <c r="BF99" s="143"/>
      <c r="BG99" s="245">
        <f t="shared" si="100"/>
        <v>1</v>
      </c>
      <c r="BH99" s="48"/>
      <c r="BI99" s="48"/>
      <c r="BJ99" s="35"/>
      <c r="BK99" s="36"/>
      <c r="BL99" s="36">
        <v>1</v>
      </c>
      <c r="BM99" s="85"/>
    </row>
    <row r="100" spans="2:65" ht="15.6" customHeight="1">
      <c r="B100" s="17" t="s">
        <v>28</v>
      </c>
      <c r="C100" s="152"/>
      <c r="D100" s="239" t="str">
        <f t="shared" si="88"/>
        <v>-</v>
      </c>
      <c r="E100" s="240" t="str">
        <f t="shared" si="89"/>
        <v>-</v>
      </c>
      <c r="F100" s="240" t="str">
        <f t="shared" si="90"/>
        <v>-</v>
      </c>
      <c r="G100" s="240" t="str">
        <f t="shared" si="91"/>
        <v>-</v>
      </c>
      <c r="H100" s="240" t="str">
        <f t="shared" si="92"/>
        <v>-</v>
      </c>
      <c r="I100" s="240" t="str">
        <f t="shared" si="93"/>
        <v>-</v>
      </c>
      <c r="J100" s="240" t="str">
        <f t="shared" si="94"/>
        <v>-</v>
      </c>
      <c r="K100" s="241" t="str">
        <f t="shared" si="95"/>
        <v>-</v>
      </c>
      <c r="L100" s="242" t="str">
        <f t="shared" si="96"/>
        <v>-</v>
      </c>
      <c r="M100" s="241" t="str">
        <f t="shared" si="97"/>
        <v>-</v>
      </c>
      <c r="N100" s="243" t="str">
        <f t="shared" si="97"/>
        <v>-</v>
      </c>
      <c r="O100" s="244" t="str">
        <f t="shared" si="98"/>
        <v>-</v>
      </c>
      <c r="P100" s="245" t="str">
        <f t="shared" si="99"/>
        <v>-</v>
      </c>
      <c r="Q100" s="246" t="str">
        <f t="shared" si="79"/>
        <v>-</v>
      </c>
      <c r="R100" s="246" t="str">
        <f t="shared" si="80"/>
        <v>-</v>
      </c>
      <c r="S100" s="246" t="str">
        <f t="shared" si="81"/>
        <v>-</v>
      </c>
      <c r="T100" s="246" t="str">
        <f t="shared" si="82"/>
        <v>-</v>
      </c>
      <c r="U100" s="246" t="str">
        <f t="shared" si="101"/>
        <v>-</v>
      </c>
      <c r="V100" s="79"/>
      <c r="W100" s="58" t="s">
        <v>77</v>
      </c>
      <c r="X100" s="58">
        <v>6</v>
      </c>
      <c r="Y100" s="146" t="s">
        <v>79</v>
      </c>
      <c r="Z100" s="147"/>
      <c r="AA100" s="31"/>
      <c r="AB100" s="32"/>
      <c r="AC100" s="32"/>
      <c r="AD100" s="32"/>
      <c r="AE100" s="32"/>
      <c r="AF100" s="32"/>
      <c r="AG100" s="32"/>
      <c r="AH100" s="33"/>
      <c r="AI100" s="72"/>
      <c r="AJ100" s="34"/>
      <c r="AK100" s="209" t="str">
        <f t="shared" si="84"/>
        <v>-</v>
      </c>
      <c r="AL100" s="90"/>
      <c r="AM100" s="245" t="str">
        <f t="shared" si="85"/>
        <v>-</v>
      </c>
      <c r="AN100" s="48"/>
      <c r="AO100" s="48"/>
      <c r="AP100" s="35"/>
      <c r="AQ100" s="36"/>
      <c r="AR100" s="36"/>
      <c r="AS100" s="79"/>
      <c r="AT100" s="21"/>
      <c r="AU100" s="31"/>
      <c r="AV100" s="32"/>
      <c r="AW100" s="32"/>
      <c r="AX100" s="32"/>
      <c r="AY100" s="32"/>
      <c r="AZ100" s="32"/>
      <c r="BA100" s="32"/>
      <c r="BB100" s="33"/>
      <c r="BC100" s="72"/>
      <c r="BD100" s="34"/>
      <c r="BE100" s="209" t="str">
        <f t="shared" si="86"/>
        <v>-</v>
      </c>
      <c r="BF100" s="143"/>
      <c r="BG100" s="245" t="str">
        <f t="shared" si="100"/>
        <v>-</v>
      </c>
      <c r="BH100" s="48"/>
      <c r="BI100" s="48"/>
      <c r="BJ100" s="35"/>
      <c r="BK100" s="36"/>
      <c r="BL100" s="36"/>
      <c r="BM100" s="85"/>
    </row>
    <row r="101" spans="2:65" ht="34.950000000000003" customHeight="1">
      <c r="B101" s="17" t="s">
        <v>57</v>
      </c>
      <c r="C101" s="152" t="s">
        <v>150</v>
      </c>
      <c r="D101" s="239" t="str">
        <f t="shared" si="88"/>
        <v>-</v>
      </c>
      <c r="E101" s="240" t="str">
        <f t="shared" si="89"/>
        <v>-</v>
      </c>
      <c r="F101" s="240" t="str">
        <f t="shared" si="90"/>
        <v>-</v>
      </c>
      <c r="G101" s="240" t="str">
        <f t="shared" si="91"/>
        <v>-</v>
      </c>
      <c r="H101" s="240" t="str">
        <f t="shared" si="92"/>
        <v>-</v>
      </c>
      <c r="I101" s="240" t="str">
        <f t="shared" si="93"/>
        <v>-</v>
      </c>
      <c r="J101" s="240" t="str">
        <f t="shared" si="94"/>
        <v>-</v>
      </c>
      <c r="K101" s="241" t="str">
        <f t="shared" si="95"/>
        <v>-</v>
      </c>
      <c r="L101" s="242" t="str">
        <f t="shared" si="96"/>
        <v>-</v>
      </c>
      <c r="M101" s="241">
        <f t="shared" si="97"/>
        <v>30</v>
      </c>
      <c r="N101" s="243">
        <f t="shared" si="97"/>
        <v>30</v>
      </c>
      <c r="O101" s="244" t="str">
        <f t="shared" si="98"/>
        <v>-</v>
      </c>
      <c r="P101" s="245">
        <f t="shared" si="99"/>
        <v>1</v>
      </c>
      <c r="Q101" s="246" t="str">
        <f t="shared" si="79"/>
        <v>-</v>
      </c>
      <c r="R101" s="246" t="str">
        <f t="shared" si="80"/>
        <v>-</v>
      </c>
      <c r="S101" s="246" t="str">
        <f t="shared" si="81"/>
        <v>-</v>
      </c>
      <c r="T101" s="246" t="str">
        <f t="shared" si="82"/>
        <v>-</v>
      </c>
      <c r="U101" s="246">
        <f t="shared" si="101"/>
        <v>1</v>
      </c>
      <c r="V101" s="79"/>
      <c r="W101" s="58" t="s">
        <v>77</v>
      </c>
      <c r="X101" s="58">
        <v>6</v>
      </c>
      <c r="Y101" s="146" t="s">
        <v>79</v>
      </c>
      <c r="Z101" s="147"/>
      <c r="AA101" s="31"/>
      <c r="AB101" s="32"/>
      <c r="AC101" s="32"/>
      <c r="AD101" s="32"/>
      <c r="AE101" s="32"/>
      <c r="AF101" s="32"/>
      <c r="AG101" s="32"/>
      <c r="AH101" s="33"/>
      <c r="AI101" s="72"/>
      <c r="AJ101" s="34"/>
      <c r="AK101" s="209" t="str">
        <f t="shared" si="84"/>
        <v>-</v>
      </c>
      <c r="AL101" s="90"/>
      <c r="AM101" s="245" t="str">
        <f t="shared" si="85"/>
        <v>-</v>
      </c>
      <c r="AN101" s="48"/>
      <c r="AO101" s="48"/>
      <c r="AP101" s="35"/>
      <c r="AQ101" s="36"/>
      <c r="AR101" s="36"/>
      <c r="AS101" s="79"/>
      <c r="AT101" s="21"/>
      <c r="AU101" s="31"/>
      <c r="AV101" s="32"/>
      <c r="AW101" s="32"/>
      <c r="AX101" s="32"/>
      <c r="AY101" s="32"/>
      <c r="AZ101" s="32"/>
      <c r="BA101" s="32"/>
      <c r="BB101" s="33"/>
      <c r="BC101" s="72"/>
      <c r="BD101" s="34">
        <v>30</v>
      </c>
      <c r="BE101" s="209">
        <f t="shared" si="86"/>
        <v>30</v>
      </c>
      <c r="BF101" s="143"/>
      <c r="BG101" s="245">
        <f t="shared" si="100"/>
        <v>1</v>
      </c>
      <c r="BH101" s="48"/>
      <c r="BI101" s="48"/>
      <c r="BJ101" s="35"/>
      <c r="BK101" s="36"/>
      <c r="BL101" s="36">
        <v>1</v>
      </c>
      <c r="BM101" s="85"/>
    </row>
    <row r="102" spans="2:65" ht="34.950000000000003" customHeight="1">
      <c r="B102" s="17" t="s">
        <v>58</v>
      </c>
      <c r="C102" s="66" t="s">
        <v>99</v>
      </c>
      <c r="D102" s="239">
        <f t="shared" si="88"/>
        <v>5</v>
      </c>
      <c r="E102" s="240" t="str">
        <f t="shared" si="89"/>
        <v>-</v>
      </c>
      <c r="F102" s="240" t="str">
        <f t="shared" si="90"/>
        <v>-</v>
      </c>
      <c r="G102" s="240" t="str">
        <f t="shared" si="91"/>
        <v>-</v>
      </c>
      <c r="H102" s="240">
        <f t="shared" si="92"/>
        <v>5</v>
      </c>
      <c r="I102" s="240" t="str">
        <f t="shared" si="93"/>
        <v>-</v>
      </c>
      <c r="J102" s="240" t="str">
        <f t="shared" si="94"/>
        <v>-</v>
      </c>
      <c r="K102" s="241" t="str">
        <f t="shared" si="95"/>
        <v>-</v>
      </c>
      <c r="L102" s="242" t="str">
        <f t="shared" si="96"/>
        <v>-</v>
      </c>
      <c r="M102" s="241" t="str">
        <f t="shared" si="97"/>
        <v>-</v>
      </c>
      <c r="N102" s="243">
        <f t="shared" si="97"/>
        <v>10</v>
      </c>
      <c r="O102" s="244" t="str">
        <f t="shared" si="98"/>
        <v>-</v>
      </c>
      <c r="P102" s="245">
        <f t="shared" si="99"/>
        <v>1</v>
      </c>
      <c r="Q102" s="246">
        <f t="shared" si="79"/>
        <v>1</v>
      </c>
      <c r="R102" s="246" t="str">
        <f t="shared" si="80"/>
        <v>-</v>
      </c>
      <c r="S102" s="246" t="str">
        <f t="shared" si="81"/>
        <v>-</v>
      </c>
      <c r="T102" s="246" t="str">
        <f t="shared" ref="T102" si="102">IF(SUM(AQ102,BK102)=0, "-", SUM(AQ102,BK102))</f>
        <v>-</v>
      </c>
      <c r="U102" s="246" t="str">
        <f t="shared" ref="U102" si="103">IF(SUM(AR102,BL102)=0, "-", SUM(AR102,BL102))</f>
        <v>-</v>
      </c>
      <c r="V102" s="79"/>
      <c r="W102" s="145" t="s">
        <v>162</v>
      </c>
      <c r="X102" s="58">
        <v>5</v>
      </c>
      <c r="Y102" s="146" t="s">
        <v>79</v>
      </c>
      <c r="Z102" s="147">
        <v>20</v>
      </c>
      <c r="AA102" s="31">
        <v>5</v>
      </c>
      <c r="AB102" s="32"/>
      <c r="AC102" s="32"/>
      <c r="AD102" s="32"/>
      <c r="AE102" s="32">
        <v>5</v>
      </c>
      <c r="AF102" s="32"/>
      <c r="AG102" s="32"/>
      <c r="AH102" s="33"/>
      <c r="AI102" s="72"/>
      <c r="AJ102" s="34"/>
      <c r="AK102" s="209">
        <f t="shared" si="84"/>
        <v>10</v>
      </c>
      <c r="AL102" s="90"/>
      <c r="AM102" s="245">
        <f t="shared" si="85"/>
        <v>1</v>
      </c>
      <c r="AN102" s="48">
        <v>1</v>
      </c>
      <c r="AO102" s="48"/>
      <c r="AP102" s="35"/>
      <c r="AQ102" s="36"/>
      <c r="AR102" s="36"/>
      <c r="AS102" s="79"/>
      <c r="AT102" s="21"/>
      <c r="AU102" s="31"/>
      <c r="AV102" s="32"/>
      <c r="AW102" s="32"/>
      <c r="AX102" s="32"/>
      <c r="AY102" s="32"/>
      <c r="AZ102" s="32"/>
      <c r="BA102" s="32"/>
      <c r="BB102" s="33"/>
      <c r="BC102" s="72"/>
      <c r="BD102" s="34"/>
      <c r="BE102" s="209" t="str">
        <f t="shared" si="86"/>
        <v>-</v>
      </c>
      <c r="BF102" s="143"/>
      <c r="BG102" s="245" t="str">
        <f t="shared" si="100"/>
        <v>-</v>
      </c>
      <c r="BH102" s="48"/>
      <c r="BI102" s="48"/>
      <c r="BJ102" s="35"/>
      <c r="BK102" s="36"/>
      <c r="BL102" s="36"/>
      <c r="BM102" s="85"/>
    </row>
    <row r="103" spans="2:65" ht="23.4" customHeight="1">
      <c r="B103" s="56"/>
      <c r="C103" s="44" t="s">
        <v>60</v>
      </c>
      <c r="D103" s="238">
        <f t="shared" ref="D103:V103" si="104">IF(SUM(D74:D102)=0, "-", SUM(D74:D102))</f>
        <v>175</v>
      </c>
      <c r="E103" s="238" t="str">
        <f t="shared" si="104"/>
        <v>-</v>
      </c>
      <c r="F103" s="238">
        <f t="shared" si="104"/>
        <v>100</v>
      </c>
      <c r="G103" s="238" t="str">
        <f t="shared" si="104"/>
        <v>-</v>
      </c>
      <c r="H103" s="238">
        <f t="shared" si="104"/>
        <v>100</v>
      </c>
      <c r="I103" s="238" t="str">
        <f t="shared" si="104"/>
        <v>-</v>
      </c>
      <c r="J103" s="238" t="str">
        <f t="shared" si="104"/>
        <v>-</v>
      </c>
      <c r="K103" s="238">
        <f t="shared" si="104"/>
        <v>260</v>
      </c>
      <c r="L103" s="238">
        <f t="shared" si="104"/>
        <v>245</v>
      </c>
      <c r="M103" s="238">
        <f t="shared" si="104"/>
        <v>306</v>
      </c>
      <c r="N103" s="238">
        <f t="shared" si="104"/>
        <v>1186</v>
      </c>
      <c r="O103" s="238" t="str">
        <f t="shared" si="104"/>
        <v>-</v>
      </c>
      <c r="P103" s="238">
        <f t="shared" si="104"/>
        <v>60</v>
      </c>
      <c r="Q103" s="238">
        <f t="shared" si="104"/>
        <v>21</v>
      </c>
      <c r="R103" s="238" t="str">
        <f t="shared" si="104"/>
        <v>-</v>
      </c>
      <c r="S103" s="238">
        <f t="shared" si="104"/>
        <v>13.5</v>
      </c>
      <c r="T103" s="238">
        <f t="shared" si="104"/>
        <v>14.5</v>
      </c>
      <c r="U103" s="238">
        <f t="shared" si="104"/>
        <v>11</v>
      </c>
      <c r="V103" s="238" t="str">
        <f t="shared" si="104"/>
        <v>-</v>
      </c>
      <c r="W103" s="59"/>
      <c r="X103" s="59"/>
      <c r="Y103" s="21"/>
      <c r="Z103" s="247">
        <f t="shared" ref="Z103:AS103" si="105">IF(SUM(Z74:Z102)=0, "-", SUM(Z74:Z102))</f>
        <v>470</v>
      </c>
      <c r="AA103" s="247">
        <f t="shared" si="105"/>
        <v>85</v>
      </c>
      <c r="AB103" s="247" t="str">
        <f t="shared" si="105"/>
        <v>-</v>
      </c>
      <c r="AC103" s="247">
        <f t="shared" si="105"/>
        <v>30</v>
      </c>
      <c r="AD103" s="247" t="str">
        <f t="shared" si="105"/>
        <v>-</v>
      </c>
      <c r="AE103" s="247">
        <f t="shared" si="105"/>
        <v>70</v>
      </c>
      <c r="AF103" s="247" t="str">
        <f t="shared" si="105"/>
        <v>-</v>
      </c>
      <c r="AG103" s="247" t="str">
        <f t="shared" si="105"/>
        <v>-</v>
      </c>
      <c r="AH103" s="247">
        <f t="shared" si="105"/>
        <v>115</v>
      </c>
      <c r="AI103" s="247">
        <f t="shared" si="105"/>
        <v>100</v>
      </c>
      <c r="AJ103" s="247">
        <f t="shared" si="105"/>
        <v>150</v>
      </c>
      <c r="AK103" s="247">
        <f t="shared" si="105"/>
        <v>550</v>
      </c>
      <c r="AL103" s="247" t="str">
        <f t="shared" si="105"/>
        <v>-</v>
      </c>
      <c r="AM103" s="247">
        <f t="shared" si="105"/>
        <v>28</v>
      </c>
      <c r="AN103" s="247">
        <f t="shared" si="105"/>
        <v>12</v>
      </c>
      <c r="AO103" s="247" t="str">
        <f t="shared" si="105"/>
        <v>-</v>
      </c>
      <c r="AP103" s="247">
        <f t="shared" si="105"/>
        <v>6</v>
      </c>
      <c r="AQ103" s="247">
        <f t="shared" si="105"/>
        <v>5</v>
      </c>
      <c r="AR103" s="247">
        <f t="shared" si="105"/>
        <v>5</v>
      </c>
      <c r="AS103" s="247" t="str">
        <f t="shared" si="105"/>
        <v>-</v>
      </c>
      <c r="AT103" s="21"/>
      <c r="AU103" s="238">
        <f t="shared" ref="AU103:BM103" si="106">IF(SUM(AU74:AU102)=0, "-", SUM(AU74:AU102))</f>
        <v>90</v>
      </c>
      <c r="AV103" s="238" t="str">
        <f t="shared" si="106"/>
        <v>-</v>
      </c>
      <c r="AW103" s="238">
        <f t="shared" si="106"/>
        <v>70</v>
      </c>
      <c r="AX103" s="238" t="str">
        <f t="shared" si="106"/>
        <v>-</v>
      </c>
      <c r="AY103" s="238">
        <f t="shared" si="106"/>
        <v>30</v>
      </c>
      <c r="AZ103" s="238" t="str">
        <f t="shared" si="106"/>
        <v>-</v>
      </c>
      <c r="BA103" s="238" t="str">
        <f t="shared" si="106"/>
        <v>-</v>
      </c>
      <c r="BB103" s="238">
        <f t="shared" si="106"/>
        <v>145</v>
      </c>
      <c r="BC103" s="238">
        <f t="shared" si="106"/>
        <v>145</v>
      </c>
      <c r="BD103" s="238">
        <f t="shared" si="106"/>
        <v>156</v>
      </c>
      <c r="BE103" s="238">
        <f t="shared" si="106"/>
        <v>636</v>
      </c>
      <c r="BF103" s="238" t="str">
        <f t="shared" si="106"/>
        <v>-</v>
      </c>
      <c r="BG103" s="238">
        <f t="shared" si="106"/>
        <v>32</v>
      </c>
      <c r="BH103" s="238">
        <f t="shared" si="106"/>
        <v>9</v>
      </c>
      <c r="BI103" s="238" t="str">
        <f t="shared" si="106"/>
        <v>-</v>
      </c>
      <c r="BJ103" s="238">
        <f t="shared" si="106"/>
        <v>7.5</v>
      </c>
      <c r="BK103" s="238">
        <f t="shared" si="106"/>
        <v>9.5</v>
      </c>
      <c r="BL103" s="238">
        <f t="shared" si="106"/>
        <v>6</v>
      </c>
      <c r="BM103" s="238" t="str">
        <f t="shared" si="106"/>
        <v>-</v>
      </c>
    </row>
    <row r="104" spans="2:65" ht="15.6" customHeight="1" thickBot="1">
      <c r="B104" s="56"/>
      <c r="W104" s="21"/>
      <c r="X104" s="21"/>
      <c r="Y104" s="21"/>
    </row>
    <row r="105" spans="2:65" ht="21.6" thickBot="1">
      <c r="C105" s="60" t="s">
        <v>41</v>
      </c>
      <c r="D105" s="248">
        <f t="shared" ref="D105:V105" si="107">IF(SUM(D36,D70,D103)=0, "-", SUM(D36,D70,D103))</f>
        <v>558</v>
      </c>
      <c r="E105" s="248">
        <f t="shared" si="107"/>
        <v>10</v>
      </c>
      <c r="F105" s="248">
        <f t="shared" si="107"/>
        <v>202</v>
      </c>
      <c r="G105" s="248" t="str">
        <f t="shared" si="107"/>
        <v>-</v>
      </c>
      <c r="H105" s="248">
        <f t="shared" si="107"/>
        <v>585</v>
      </c>
      <c r="I105" s="248">
        <f t="shared" si="107"/>
        <v>70</v>
      </c>
      <c r="J105" s="248" t="str">
        <f t="shared" si="107"/>
        <v>-</v>
      </c>
      <c r="K105" s="248">
        <f t="shared" si="107"/>
        <v>705</v>
      </c>
      <c r="L105" s="248">
        <f t="shared" si="107"/>
        <v>585</v>
      </c>
      <c r="M105" s="249">
        <f t="shared" si="107"/>
        <v>960</v>
      </c>
      <c r="N105" s="250">
        <f t="shared" si="107"/>
        <v>3675</v>
      </c>
      <c r="O105" s="248" t="str">
        <f t="shared" si="107"/>
        <v>-</v>
      </c>
      <c r="P105" s="248">
        <f t="shared" si="107"/>
        <v>180</v>
      </c>
      <c r="Q105" s="248">
        <f t="shared" si="107"/>
        <v>73</v>
      </c>
      <c r="R105" s="248" t="str">
        <f t="shared" si="107"/>
        <v>-</v>
      </c>
      <c r="S105" s="248">
        <f t="shared" si="107"/>
        <v>34.5</v>
      </c>
      <c r="T105" s="248">
        <f t="shared" si="107"/>
        <v>36.5</v>
      </c>
      <c r="U105" s="249">
        <f t="shared" si="107"/>
        <v>36</v>
      </c>
      <c r="V105" s="258">
        <f t="shared" si="107"/>
        <v>6</v>
      </c>
      <c r="W105" s="21"/>
      <c r="X105" s="21"/>
      <c r="Y105" s="21"/>
      <c r="Z105" s="251">
        <f>IF(SUM(Z36,Z70,Z103)=0, "-", SUM(Z36,Z70,Z103))</f>
        <v>1280</v>
      </c>
    </row>
    <row r="107" spans="2:65" ht="15.6" customHeight="1"/>
    <row r="108" spans="2:65" ht="15.6" customHeight="1"/>
    <row r="109" spans="2:65" ht="15.6" customHeight="1">
      <c r="G109" s="253" t="s">
        <v>167</v>
      </c>
      <c r="H109" s="253"/>
      <c r="I109" s="253"/>
      <c r="J109" s="253"/>
      <c r="K109" s="253"/>
      <c r="L109" s="253"/>
      <c r="M109" s="253"/>
    </row>
    <row r="110" spans="2:65" ht="17.399999999999999">
      <c r="C110" s="148" t="s">
        <v>81</v>
      </c>
      <c r="F110" s="150"/>
      <c r="G110" s="253" t="s">
        <v>166</v>
      </c>
      <c r="H110" s="253"/>
      <c r="I110" s="253"/>
      <c r="J110" s="253"/>
      <c r="K110" s="253"/>
      <c r="L110" s="253"/>
      <c r="M110" s="253"/>
    </row>
    <row r="111" spans="2:65" ht="15.6" customHeight="1">
      <c r="C111" s="148" t="s">
        <v>82</v>
      </c>
    </row>
    <row r="112" spans="2:65" ht="15.6" customHeight="1">
      <c r="C112" s="148" t="s">
        <v>83</v>
      </c>
    </row>
    <row r="113" spans="3:3" ht="31.2" customHeight="1">
      <c r="C113" s="149" t="s">
        <v>84</v>
      </c>
    </row>
    <row r="114" spans="3:3" ht="30" customHeight="1">
      <c r="C114" s="149" t="s">
        <v>85</v>
      </c>
    </row>
    <row r="115" spans="3:3" ht="15.6" customHeight="1"/>
    <row r="116" spans="3:3" ht="15.6" customHeight="1"/>
    <row r="117" spans="3:3" ht="15.6" customHeight="1"/>
    <row r="118" spans="3:3" ht="15.6" customHeight="1"/>
    <row r="119" spans="3:3" ht="15.6" customHeight="1"/>
    <row r="120" spans="3:3" ht="15.6" customHeight="1"/>
    <row r="121" spans="3:3" ht="15.6" customHeight="1"/>
    <row r="122" spans="3:3" ht="15.6" customHeight="1"/>
    <row r="123" spans="3:3" ht="15.6" customHeight="1"/>
    <row r="124" spans="3:3" ht="15.6" customHeight="1"/>
    <row r="129" ht="15.6" customHeight="1"/>
    <row r="130" ht="15.6" customHeight="1"/>
    <row r="131" ht="15.6" customHeight="1"/>
    <row r="133" ht="15.6" customHeight="1"/>
    <row r="134" ht="15.6" customHeight="1"/>
    <row r="135" ht="15.6" customHeight="1"/>
    <row r="136" ht="15.6" customHeight="1"/>
    <row r="137" ht="15.6" customHeight="1"/>
    <row r="138" ht="15.6" customHeight="1"/>
    <row r="139" ht="15.6" customHeight="1"/>
    <row r="140" ht="15.6" customHeight="1"/>
    <row r="141" ht="15.6" customHeight="1"/>
    <row r="142" ht="15.6" customHeight="1"/>
    <row r="143" ht="15.6" customHeight="1"/>
    <row r="144" ht="15.6" customHeight="1"/>
    <row r="145" ht="15.6" customHeight="1"/>
    <row r="146" ht="15.6" customHeight="1"/>
    <row r="151" ht="15.6" customHeight="1"/>
    <row r="152" ht="15.6" customHeight="1"/>
    <row r="153" ht="15.6" customHeight="1"/>
    <row r="155" ht="15.6" customHeight="1"/>
    <row r="156" ht="15.6" customHeight="1"/>
    <row r="157" ht="15.6" customHeight="1"/>
    <row r="158" ht="15.6" customHeight="1"/>
    <row r="159" ht="15.6" customHeight="1"/>
    <row r="160" ht="15.6" customHeight="1"/>
    <row r="161" ht="15.6" customHeight="1"/>
    <row r="162" ht="15.6" customHeight="1"/>
    <row r="163" ht="15.6" customHeight="1"/>
    <row r="164" ht="15.6" customHeight="1"/>
    <row r="165" ht="15.6" customHeight="1"/>
    <row r="166" ht="15.6" customHeight="1"/>
    <row r="167" ht="15.6" customHeight="1"/>
    <row r="168" ht="15.6" customHeight="1"/>
    <row r="173" ht="15.6" customHeight="1"/>
    <row r="174" ht="15.6" customHeight="1"/>
    <row r="175" ht="15.6" customHeight="1"/>
    <row r="177" ht="15.6" customHeight="1"/>
    <row r="178" ht="15.6" customHeight="1"/>
    <row r="179" ht="15.6" customHeight="1"/>
    <row r="180" ht="15.6" customHeight="1"/>
    <row r="181" ht="15.6" customHeight="1"/>
    <row r="182" ht="15.6" customHeight="1"/>
    <row r="183" ht="15.6" customHeight="1"/>
    <row r="184" ht="15.6" customHeight="1"/>
    <row r="185" ht="15.6" customHeight="1"/>
    <row r="186" ht="15.6" customHeight="1"/>
    <row r="187" ht="15.6" customHeight="1"/>
    <row r="188" ht="15.6" customHeight="1"/>
    <row r="189" ht="15.6" customHeight="1"/>
    <row r="190" ht="15.6" customHeight="1"/>
    <row r="195" ht="15.6" customHeight="1"/>
    <row r="196" ht="15.6" customHeight="1"/>
    <row r="197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7" ht="15.6" customHeight="1"/>
    <row r="218" ht="15.6" customHeight="1"/>
    <row r="219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45" customHeight="1"/>
    <row r="239" ht="15.6" customHeight="1"/>
    <row r="240" ht="15.6" customHeight="1"/>
    <row r="241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61" ht="15.6" customHeight="1"/>
    <row r="262" ht="15.6" customHeight="1"/>
    <row r="263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83" ht="15.6" customHeight="1"/>
    <row r="284" ht="15.6" customHeight="1"/>
    <row r="285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51.6" customHeight="1"/>
    <row r="305" ht="15.6" customHeight="1"/>
    <row r="306" ht="15.6" customHeight="1"/>
    <row r="307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7" ht="15.6" customHeight="1"/>
    <row r="328" ht="15.6" customHeight="1"/>
    <row r="329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9" ht="15.6" customHeight="1"/>
    <row r="350" ht="15.6" customHeight="1"/>
    <row r="351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71" ht="15.6" customHeight="1"/>
    <row r="372" ht="15.6" customHeight="1"/>
    <row r="373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93" ht="15.6" customHeight="1"/>
    <row r="394" ht="15.6" customHeight="1"/>
    <row r="395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5" ht="15.6" customHeight="1"/>
    <row r="416" ht="15.6" customHeight="1"/>
    <row r="417" ht="15.6" customHeight="1"/>
    <row r="419" ht="15.6" customHeight="1"/>
    <row r="420" ht="16.95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7" ht="15.6" customHeight="1"/>
    <row r="438" ht="15.6" customHeight="1"/>
    <row r="439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9" ht="15.6" customHeight="1"/>
    <row r="460" ht="15.6" customHeight="1"/>
    <row r="461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81" ht="15.6" customHeight="1"/>
    <row r="482" ht="15.6" customHeight="1"/>
    <row r="483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7" ht="15.6" customHeight="1"/>
    <row r="712" ht="42" customHeight="1"/>
    <row r="765" ht="15.6" customHeight="1"/>
    <row r="772" ht="13.95" customHeight="1"/>
    <row r="1260" ht="57" customHeight="1"/>
    <row r="1961" ht="15" customHeight="1"/>
    <row r="2049" ht="15.6" customHeight="1"/>
    <row r="2317" ht="15.6" customHeight="1"/>
    <row r="2492" spans="2:2">
      <c r="B2492" s="274"/>
    </row>
    <row r="2493" spans="2:2">
      <c r="B2493" s="274"/>
    </row>
    <row r="2494" spans="2:2">
      <c r="B2494" s="274"/>
    </row>
    <row r="2508" spans="2:2" ht="15.6" customHeight="1">
      <c r="B2508" s="274"/>
    </row>
    <row r="2509" spans="2:2">
      <c r="B2509" s="274"/>
    </row>
    <row r="2513" spans="2:2">
      <c r="B2513" s="274"/>
    </row>
    <row r="2514" spans="2:2">
      <c r="B2514" s="274"/>
    </row>
  </sheetData>
  <sheetProtection formatCells="0" formatColumns="0" formatRows="0" sort="0" autoFilter="0"/>
  <mergeCells count="59">
    <mergeCell ref="D14:V14"/>
    <mergeCell ref="AU10:BE10"/>
    <mergeCell ref="AU11:AV11"/>
    <mergeCell ref="BG10:BL10"/>
    <mergeCell ref="BH11:BL11"/>
    <mergeCell ref="AU73:BM73"/>
    <mergeCell ref="AU39:BM39"/>
    <mergeCell ref="AU8:BM8"/>
    <mergeCell ref="W10:X11"/>
    <mergeCell ref="AC11:AD11"/>
    <mergeCell ref="AW11:AX11"/>
    <mergeCell ref="AU14:BM14"/>
    <mergeCell ref="AA14:AS14"/>
    <mergeCell ref="A1:CE1"/>
    <mergeCell ref="AY3:BC3"/>
    <mergeCell ref="J3:N3"/>
    <mergeCell ref="P3:W3"/>
    <mergeCell ref="Y3:AC3"/>
    <mergeCell ref="CC3:CE3"/>
    <mergeCell ref="BL3:BP3"/>
    <mergeCell ref="BD3:BK3"/>
    <mergeCell ref="AR3:AW3"/>
    <mergeCell ref="D3:I3"/>
    <mergeCell ref="B2513:B2514"/>
    <mergeCell ref="D2:CE2"/>
    <mergeCell ref="BQ3:BT3"/>
    <mergeCell ref="BU3:BX3"/>
    <mergeCell ref="BY3:CB3"/>
    <mergeCell ref="B2492:B2494"/>
    <mergeCell ref="A13:AW13"/>
    <mergeCell ref="AJ3:AQ3"/>
    <mergeCell ref="AE3:AI3"/>
    <mergeCell ref="BG11:BG12"/>
    <mergeCell ref="B2508:B2509"/>
    <mergeCell ref="C8:C12"/>
    <mergeCell ref="B8:B12"/>
    <mergeCell ref="A8:A12"/>
    <mergeCell ref="D73:V73"/>
    <mergeCell ref="D39:V39"/>
    <mergeCell ref="D5:Y5"/>
    <mergeCell ref="B5:C7"/>
    <mergeCell ref="D8:Y8"/>
    <mergeCell ref="D9:Y9"/>
    <mergeCell ref="D11:E11"/>
    <mergeCell ref="D10:N10"/>
    <mergeCell ref="P11:P12"/>
    <mergeCell ref="Q11:U11"/>
    <mergeCell ref="P10:U10"/>
    <mergeCell ref="Y10:Y12"/>
    <mergeCell ref="F11:G11"/>
    <mergeCell ref="AA5:AR5"/>
    <mergeCell ref="AA39:AR39"/>
    <mergeCell ref="AA73:AR73"/>
    <mergeCell ref="AA10:AK10"/>
    <mergeCell ref="AM10:AR10"/>
    <mergeCell ref="AA11:AB11"/>
    <mergeCell ref="AM11:AM12"/>
    <mergeCell ref="AA8:AR8"/>
    <mergeCell ref="AN11:AR11"/>
  </mergeCells>
  <phoneticPr fontId="3" type="noConversion"/>
  <printOptions horizontalCentered="1" verticalCentered="1"/>
  <pageMargins left="0" right="0" top="0" bottom="0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2025-28</vt:lpstr>
      <vt:lpstr>'2025-28'!_ftn1</vt:lpstr>
      <vt:lpstr>'2025-28'!_ftnref1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Zdanowska</dc:creator>
  <cp:lastModifiedBy>Zbigniew Kopański</cp:lastModifiedBy>
  <cp:lastPrinted>2017-03-24T14:08:10Z</cp:lastPrinted>
  <dcterms:created xsi:type="dcterms:W3CDTF">2014-10-22T20:50:13Z</dcterms:created>
  <dcterms:modified xsi:type="dcterms:W3CDTF">2025-07-12T13:02:43Z</dcterms:modified>
</cp:coreProperties>
</file>