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showInkAnnotation="0"/>
  <xr:revisionPtr revIDLastSave="0" documentId="13_ncr:1_{936C9E8A-5017-4717-8F6F-1F843544CC2E}" xr6:coauthVersionLast="47" xr6:coauthVersionMax="47" xr10:uidLastSave="{00000000-0000-0000-0000-000000000000}"/>
  <bookViews>
    <workbookView xWindow="40740" yWindow="2340" windowWidth="28800" windowHeight="15345" xr2:uid="{00000000-000D-0000-FFFF-FFFF00000000}"/>
  </bookViews>
  <sheets>
    <sheet name="zbiorczy" sheetId="2" r:id="rId1"/>
    <sheet name="STATYSTKA" sheetId="6" r:id="rId2"/>
  </sheets>
  <definedNames>
    <definedName name="_xlnm._FilterDatabase" localSheetId="0" hidden="1">zbiorczy!$E$8:$M$8</definedName>
    <definedName name="_Toc328455704_6">#REF!</definedName>
    <definedName name="_xlnm.Print_Area" localSheetId="0">zbiorczy!$B$1:$AG$79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6" i="2" l="1"/>
  <c r="Q58" i="2"/>
  <c r="Q39" i="2"/>
  <c r="P76" i="2" l="1"/>
  <c r="P58" i="2"/>
  <c r="P39" i="2"/>
  <c r="P21" i="2"/>
  <c r="L73" i="2" l="1"/>
  <c r="G72" i="6"/>
  <c r="F72" i="6"/>
  <c r="G40" i="6"/>
  <c r="F40" i="6"/>
  <c r="G32" i="6"/>
  <c r="F32" i="6"/>
  <c r="Y66" i="2" l="1"/>
  <c r="Y67" i="2"/>
  <c r="Y68" i="2"/>
  <c r="Y69" i="2"/>
  <c r="Y70" i="2"/>
  <c r="Y71" i="2"/>
  <c r="Y72" i="2"/>
  <c r="Y73" i="2"/>
  <c r="Y74" i="2"/>
  <c r="L66" i="2"/>
  <c r="O66" i="2" s="1"/>
  <c r="L67" i="2"/>
  <c r="O67" i="2" s="1"/>
  <c r="L68" i="2"/>
  <c r="O68" i="2" s="1"/>
  <c r="L69" i="2"/>
  <c r="O69" i="2" s="1"/>
  <c r="L70" i="2"/>
  <c r="O70" i="2" s="1"/>
  <c r="L71" i="2"/>
  <c r="O71" i="2" s="1"/>
  <c r="L72" i="2"/>
  <c r="O72" i="2" s="1"/>
  <c r="O73" i="2"/>
  <c r="L74" i="2"/>
  <c r="O74" i="2" s="1"/>
  <c r="Y48" i="2"/>
  <c r="Y49" i="2"/>
  <c r="Y50" i="2"/>
  <c r="Y51" i="2"/>
  <c r="Y52" i="2"/>
  <c r="Y53" i="2"/>
  <c r="Y54" i="2"/>
  <c r="Y55" i="2"/>
  <c r="Y56" i="2"/>
  <c r="Y57" i="2"/>
  <c r="L48" i="2"/>
  <c r="O48" i="2" s="1"/>
  <c r="L49" i="2"/>
  <c r="O49" i="2" s="1"/>
  <c r="L50" i="2"/>
  <c r="O50" i="2" s="1"/>
  <c r="L51" i="2"/>
  <c r="O51" i="2" s="1"/>
  <c r="L52" i="2"/>
  <c r="O52" i="2" s="1"/>
  <c r="L53" i="2"/>
  <c r="O53" i="2" s="1"/>
  <c r="L54" i="2"/>
  <c r="O54" i="2" s="1"/>
  <c r="L55" i="2"/>
  <c r="O55" i="2" s="1"/>
  <c r="L56" i="2"/>
  <c r="O56" i="2" s="1"/>
  <c r="L57" i="2"/>
  <c r="O57" i="2" s="1"/>
  <c r="Y29" i="2"/>
  <c r="Y30" i="2"/>
  <c r="Y31" i="2"/>
  <c r="Y32" i="2"/>
  <c r="Y33" i="2"/>
  <c r="Y34" i="2"/>
  <c r="Y35" i="2"/>
  <c r="Y36" i="2"/>
  <c r="Y37" i="2"/>
  <c r="Y38" i="2"/>
  <c r="L29" i="2"/>
  <c r="O29" i="2" s="1"/>
  <c r="L30" i="2"/>
  <c r="O30" i="2" s="1"/>
  <c r="L31" i="2"/>
  <c r="O31" i="2" s="1"/>
  <c r="L32" i="2"/>
  <c r="O32" i="2" s="1"/>
  <c r="L33" i="2"/>
  <c r="O33" i="2" s="1"/>
  <c r="L34" i="2"/>
  <c r="O34" i="2" s="1"/>
  <c r="L35" i="2"/>
  <c r="O35" i="2" s="1"/>
  <c r="L36" i="2"/>
  <c r="O36" i="2" s="1"/>
  <c r="L37" i="2"/>
  <c r="O37" i="2" s="1"/>
  <c r="L38" i="2"/>
  <c r="O38" i="2" s="1"/>
  <c r="Y10" i="2"/>
  <c r="Y11" i="2"/>
  <c r="Y12" i="2"/>
  <c r="Y13" i="2"/>
  <c r="Y14" i="2"/>
  <c r="Y15" i="2"/>
  <c r="Y16" i="2"/>
  <c r="Y17" i="2"/>
  <c r="Y18" i="2"/>
  <c r="Y19" i="2"/>
  <c r="Y20" i="2"/>
  <c r="L10" i="2"/>
  <c r="L11" i="2"/>
  <c r="O11" i="2" s="1"/>
  <c r="L12" i="2"/>
  <c r="O12" i="2" s="1"/>
  <c r="L13" i="2"/>
  <c r="O13" i="2" s="1"/>
  <c r="L14" i="2"/>
  <c r="O14" i="2" s="1"/>
  <c r="L15" i="2"/>
  <c r="O15" i="2" s="1"/>
  <c r="L16" i="2"/>
  <c r="O16" i="2" s="1"/>
  <c r="L17" i="2"/>
  <c r="O17" i="2" s="1"/>
  <c r="L18" i="2"/>
  <c r="O18" i="2" s="1"/>
  <c r="L19" i="2"/>
  <c r="O19" i="2" s="1"/>
  <c r="L20" i="2"/>
  <c r="O20" i="2" s="1"/>
  <c r="O10" i="2" l="1"/>
  <c r="F39" i="2" l="1"/>
  <c r="L9" i="2"/>
  <c r="O9" i="2" s="1"/>
  <c r="X75" i="2"/>
  <c r="W75" i="2"/>
  <c r="W76" i="2" s="1"/>
  <c r="V75" i="2"/>
  <c r="U75" i="2"/>
  <c r="X39" i="2"/>
  <c r="W39" i="2"/>
  <c r="V39" i="2"/>
  <c r="U39" i="2"/>
  <c r="T75" i="2"/>
  <c r="S75" i="2"/>
  <c r="S76" i="2" s="1"/>
  <c r="L28" i="2"/>
  <c r="O28" i="2" s="1"/>
  <c r="Y28" i="2"/>
  <c r="E39" i="2"/>
  <c r="G39" i="2"/>
  <c r="H39" i="2"/>
  <c r="I39" i="2"/>
  <c r="J39" i="2"/>
  <c r="K39" i="2"/>
  <c r="M39" i="2"/>
  <c r="N39" i="2"/>
  <c r="S39" i="2"/>
  <c r="S40" i="2" s="1"/>
  <c r="T39" i="2"/>
  <c r="Z39" i="2"/>
  <c r="Z40" i="2" s="1"/>
  <c r="L47" i="2"/>
  <c r="O47" i="2" s="1"/>
  <c r="Y47" i="2"/>
  <c r="E58" i="2"/>
  <c r="F58" i="2"/>
  <c r="G58" i="2"/>
  <c r="H58" i="2"/>
  <c r="I58" i="2"/>
  <c r="J58" i="2"/>
  <c r="K58" i="2"/>
  <c r="M58" i="2"/>
  <c r="N58" i="2"/>
  <c r="S58" i="2"/>
  <c r="S59" i="2" s="1"/>
  <c r="T58" i="2"/>
  <c r="U58" i="2"/>
  <c r="V58" i="2"/>
  <c r="W58" i="2"/>
  <c r="X58" i="2"/>
  <c r="Z58" i="2"/>
  <c r="Z59" i="2" s="1"/>
  <c r="N75" i="2"/>
  <c r="W40" i="2" l="1"/>
  <c r="T76" i="2"/>
  <c r="I59" i="2"/>
  <c r="M40" i="2"/>
  <c r="I40" i="2"/>
  <c r="W59" i="2"/>
  <c r="Y58" i="2"/>
  <c r="Y59" i="2" s="1"/>
  <c r="T59" i="2"/>
  <c r="M59" i="2"/>
  <c r="O58" i="2"/>
  <c r="O59" i="2" s="1"/>
  <c r="E59" i="2"/>
  <c r="E40" i="2"/>
  <c r="T40" i="2"/>
  <c r="Y39" i="2"/>
  <c r="Y40" i="2" s="1"/>
  <c r="O39" i="2"/>
  <c r="O40" i="2" s="1"/>
  <c r="L58" i="2"/>
  <c r="L59" i="2" s="1"/>
  <c r="L39" i="2"/>
  <c r="L40" i="2" s="1"/>
  <c r="Z75" i="2"/>
  <c r="Z76" i="2" s="1"/>
  <c r="Y76" i="2" l="1"/>
  <c r="N21" i="2"/>
  <c r="N77" i="2" s="1"/>
  <c r="S21" i="2"/>
  <c r="S77" i="2" s="1"/>
  <c r="T21" i="2"/>
  <c r="T77" i="2" s="1"/>
  <c r="U21" i="2"/>
  <c r="U77" i="2" s="1"/>
  <c r="V21" i="2"/>
  <c r="V77" i="2" s="1"/>
  <c r="W21" i="2"/>
  <c r="X21" i="2"/>
  <c r="X77" i="2" s="1"/>
  <c r="Y9" i="2"/>
  <c r="T78" i="2" l="1"/>
  <c r="W78" i="2"/>
  <c r="S22" i="2"/>
  <c r="S78" i="2"/>
  <c r="W22" i="2"/>
  <c r="T22" i="2"/>
  <c r="Y21" i="2"/>
  <c r="Y65" i="2"/>
  <c r="L65" i="2"/>
  <c r="O65" i="2" s="1"/>
  <c r="Y22" i="2" l="1"/>
  <c r="O76" i="2"/>
  <c r="Y75" i="2"/>
  <c r="Y77" i="2" s="1"/>
  <c r="O75" i="2"/>
  <c r="L75" i="2"/>
  <c r="L76" i="2" s="1"/>
  <c r="Z21" i="2"/>
  <c r="Z77" i="2" s="1"/>
  <c r="M75" i="2"/>
  <c r="M76" i="2" s="1"/>
  <c r="K75" i="2"/>
  <c r="J75" i="2"/>
  <c r="I75" i="2"/>
  <c r="H75" i="2"/>
  <c r="G75" i="2"/>
  <c r="F75" i="2"/>
  <c r="E75" i="2"/>
  <c r="M21" i="2"/>
  <c r="M77" i="2" s="1"/>
  <c r="K21" i="2"/>
  <c r="K77" i="2" s="1"/>
  <c r="J21" i="2"/>
  <c r="J77" i="2" s="1"/>
  <c r="I21" i="2"/>
  <c r="I77" i="2" s="1"/>
  <c r="H21" i="2"/>
  <c r="G21" i="2"/>
  <c r="F21" i="2"/>
  <c r="E21" i="2"/>
  <c r="G77" i="2" l="1"/>
  <c r="E77" i="2"/>
  <c r="F77" i="2"/>
  <c r="H77" i="2"/>
  <c r="Y78" i="2"/>
  <c r="Z22" i="2"/>
  <c r="M22" i="2"/>
  <c r="M78" i="2"/>
  <c r="I76" i="2"/>
  <c r="E22" i="2"/>
  <c r="I22" i="2"/>
  <c r="E76" i="2"/>
  <c r="O21" i="2"/>
  <c r="O77" i="2" s="1"/>
  <c r="L21" i="2"/>
  <c r="L77" i="2" s="1"/>
  <c r="I78" i="2" l="1"/>
  <c r="L22" i="2"/>
  <c r="L78" i="2"/>
  <c r="O78" i="2" s="1"/>
  <c r="O22" i="2"/>
  <c r="E78" i="2"/>
</calcChain>
</file>

<file path=xl/sharedStrings.xml><?xml version="1.0" encoding="utf-8"?>
<sst xmlns="http://schemas.openxmlformats.org/spreadsheetml/2006/main" count="366" uniqueCount="129">
  <si>
    <t>Wymagane:</t>
  </si>
  <si>
    <t>Łączna liczba godzin/punktów ECTS wszystkich lat:</t>
  </si>
  <si>
    <t>Łączna liczba godzin/punktów ECTS: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</si>
  <si>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</si>
  <si>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</si>
  <si>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</si>
  <si>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</si>
  <si>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</si>
  <si>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</si>
  <si>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</si>
  <si>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</si>
  <si>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</si>
  <si>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</si>
  <si>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Rodzaj 
modułu</t>
  </si>
  <si>
    <t>Forma zaliczenia ***</t>
  </si>
  <si>
    <t>*</t>
  </si>
  <si>
    <t>ROK AKADEMICKI 2020/2021</t>
  </si>
  <si>
    <t>BN</t>
  </si>
  <si>
    <t>Treści teoretyczne</t>
  </si>
  <si>
    <t>Treści praktyczne</t>
  </si>
  <si>
    <t>Zaj. do wyboru</t>
  </si>
  <si>
    <t xml:space="preserve">PLAN STUDIÓW </t>
  </si>
  <si>
    <t>Kontakt.</t>
  </si>
  <si>
    <t>Godziny kontaktowe</t>
  </si>
  <si>
    <t>Ćw. w  pracowni zawodowej</t>
  </si>
  <si>
    <t>Ćw.kl.</t>
  </si>
  <si>
    <r>
      <t xml:space="preserve"> </t>
    </r>
    <r>
      <rPr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I</t>
    </r>
    <r>
      <rPr>
        <b/>
        <u/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ROK STUDIÓW</t>
    </r>
    <r>
      <rPr>
        <sz val="12"/>
        <rFont val="Calibri"/>
        <family val="2"/>
        <charset val="238"/>
        <scheme val="minor"/>
      </rPr>
      <t>:</t>
    </r>
    <r>
      <rPr>
        <b/>
        <sz val="12"/>
        <color indexed="1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I semestr</t>
    </r>
  </si>
  <si>
    <r>
      <t>O/F</t>
    </r>
    <r>
      <rPr>
        <b/>
        <vertAlign val="superscript"/>
        <sz val="8"/>
        <rFont val="Calibri"/>
        <family val="2"/>
        <charset val="238"/>
        <scheme val="minor"/>
      </rPr>
      <t>**</t>
    </r>
  </si>
  <si>
    <r>
      <t xml:space="preserve">  </t>
    </r>
    <r>
      <rPr>
        <u/>
        <sz val="12"/>
        <rFont val="Calibri"/>
        <family val="2"/>
        <charset val="238"/>
        <scheme val="minor"/>
      </rPr>
      <t>I ROK STUDIÓW: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</si>
  <si>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</si>
  <si>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IV semestr</t>
    </r>
  </si>
  <si>
    <t>C-Informacja naukowa</t>
  </si>
  <si>
    <t>C-Statystyka medyczna</t>
  </si>
  <si>
    <t xml:space="preserve">A. Prawo w praktyce położniczej </t>
  </si>
  <si>
    <t>B-Farmakologia i ordynowanie produktów leczniczych</t>
  </si>
  <si>
    <t>A. Język angielski</t>
  </si>
  <si>
    <t>Seminarium dyplomowe/przygotowanie pracy dyplomowej</t>
  </si>
  <si>
    <t xml:space="preserve"> Nauki społeczne i humanistyczne </t>
  </si>
  <si>
    <t xml:space="preserve">ZAAWANSOWANA PRAKTYKA POŁOŻNICZA </t>
  </si>
  <si>
    <t xml:space="preserve">Dydaktyka medyczna </t>
  </si>
  <si>
    <t xml:space="preserve">Opieka specjalistyczna nad kobietą i jej rodziną w ujęciu interdyscyplinarnym - z perspektywy neonatologii </t>
  </si>
  <si>
    <t xml:space="preserve">Opieka specjalistyczna nad kobietą i jej rodziną w ujęciu interdyscyplinarnym - z perspektywy położnictwa </t>
  </si>
  <si>
    <t xml:space="preserve">Opieka specjalistyczna nad kobietą i jej rodziną w ujęciu interdyscyplinarnym w aspekcie opieki psychologicznej w różnych fazach życia kobiety </t>
  </si>
  <si>
    <t xml:space="preserve">Opieka specjalistyczna nad kobietą i jej rodziną w ujęciu interdyscyplinarnym - w zakresie żywienia w zdrowiu i chorobie </t>
  </si>
  <si>
    <t xml:space="preserve">Język angielski </t>
  </si>
  <si>
    <t>Zaawansowana praktyka położnicza</t>
  </si>
  <si>
    <t>do dyspozycji uczelni</t>
  </si>
  <si>
    <t xml:space="preserve">Praktyka nie uwzględniona w standardach - Dydaktyka medyczna </t>
  </si>
  <si>
    <t xml:space="preserve">Praktyka nie uwzględniona w standardach -Opieka specjalistyczna nad kobietą i jej rodziną w ujęciu interdyscyplinarnym - z perspektywy położnictwa </t>
  </si>
  <si>
    <t>Praktyka regulowana standardami</t>
  </si>
  <si>
    <t xml:space="preserve">Psychologia zdrowia </t>
  </si>
  <si>
    <t>Specjalistyczna opieka neonatologiczna nad dzieckiem przedwcześnie urodzonym</t>
  </si>
  <si>
    <t xml:space="preserve">Praktyka regulowana standardami -Praktyka zawodowa śródroczna: Opieka specjalistyczna nad kobietą i jej rodziną w ujęciu interdyscyplinarnym </t>
  </si>
  <si>
    <t xml:space="preserve">Opieka specjalistyczna nad kobietą i jej rodziną w ujęciu interdyscyplinarnym - z perspektywy ginekologii </t>
  </si>
  <si>
    <t xml:space="preserve">Praktyka nie uwzględniona w standardach - Psychologia zdrowia </t>
  </si>
  <si>
    <t xml:space="preserve">Praktyka nie uwzględniona w standardach -Opieka specjalistyczna nad kobietą i jej rodziną w ujęciu interdyscyplinarnym w aspekcie opieki psychologicznej w różnych fazach życia kobiety </t>
  </si>
  <si>
    <t xml:space="preserve">Praktyka nie uwzględniona w standardach -Opieka specjalistyczna nad kobietą i jej rodziną w ujęciu interdyscyplinarnym - z perspektywy neonatologii </t>
  </si>
  <si>
    <t xml:space="preserve">Terapia bólu ostrego i przewlekłego </t>
  </si>
  <si>
    <t xml:space="preserve">Praktyka nie uwzględniona w standardach -Opieka specjalistyczna nad kobietą i jej rodziną w ujęciu interdyscyplinarnym - z perspektywy ginekologii </t>
  </si>
  <si>
    <t xml:space="preserve">Praktyka położnicza oparta na dowodach naukowych </t>
  </si>
  <si>
    <t xml:space="preserve">Praktyka nie uwzględniona w standardach -Terapia bólu ostrego i przewlekłego </t>
  </si>
  <si>
    <t xml:space="preserve">Praktyka nie uwzględniona w standardach -Opieka specjalistyczna nad kobietą i jej rodziną w ujęciu interdyscyplinarnym - w zakresie żywienia w zdrowiu i chorobie </t>
  </si>
  <si>
    <t>A- Zarządzanie w położnictwie</t>
  </si>
  <si>
    <t>A-Wielokulturowość w opiece nad kobiet</t>
  </si>
  <si>
    <t>C-Badania naukowe w położnictwie</t>
  </si>
  <si>
    <t>C-Praktyka położnicza w perspektywie międzynarodowej</t>
  </si>
  <si>
    <t>Diagnostyka ultrasonograficzna w położnictwie i ginekologii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</si>
  <si>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</si>
  <si>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</si>
  <si>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</si>
  <si>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</si>
  <si>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</si>
  <si>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Sekwencyjność przedmiotu*</t>
  </si>
  <si>
    <t>Nau. zdal. dotyczy wyłącznie wykładów</t>
  </si>
  <si>
    <t>O/Or</t>
  </si>
  <si>
    <t>O/Or/F</t>
  </si>
  <si>
    <t xml:space="preserve">Zaliczenie na ocenę </t>
  </si>
  <si>
    <t>Egzamin</t>
  </si>
  <si>
    <t>KIERUNEK : POŁOŻNICTWO - STACJONARNE DRUGIEGO STOPNIA</t>
  </si>
  <si>
    <t>BHK (4 godz.)</t>
  </si>
  <si>
    <t>Badania naukowe i rozwój praktyki położniczej</t>
  </si>
  <si>
    <r>
      <t xml:space="preserve">MINIMALNA LICZBA GODZIN ZAJĘĆ ZORGANIZOWANYCH I PUNKTÓW ECTS - </t>
    </r>
    <r>
      <rPr>
        <b/>
        <sz val="12"/>
        <color indexed="10"/>
        <rFont val="Times New Roman"/>
        <family val="1"/>
        <charset val="238"/>
      </rPr>
      <t>STANDARD</t>
    </r>
  </si>
  <si>
    <t>Wykaz przedmiotów</t>
  </si>
  <si>
    <t>LICZBA GODZIN ZAJĘĆ ZORGANIZOWANYCH I PUNKTÓW ECTS -PROGRAM COLLEGIUM MASOVIENSE</t>
  </si>
  <si>
    <t>Liczba godziny</t>
  </si>
  <si>
    <t>Liczba punktów ECTS</t>
  </si>
  <si>
    <t>Psychologia zdrowia</t>
  </si>
  <si>
    <t>Dydaktyka medyczna</t>
  </si>
  <si>
    <t>Język angielski</t>
  </si>
  <si>
    <t>Farmakologia i ordynowanie produktów leczniczych</t>
  </si>
  <si>
    <t xml:space="preserve">C. Badania naukowe i rozwój pielęgniarstwa </t>
  </si>
  <si>
    <t>Statystyka medyczna</t>
  </si>
  <si>
    <t>Informacja naukowa</t>
  </si>
  <si>
    <t>D. Praktyki zawodowe</t>
  </si>
  <si>
    <t>Przygotowanie pracy dyplomowej i przygotowanie do egzaminu dyplomowego</t>
  </si>
  <si>
    <t>Tematy do dyspozycji uczelni</t>
  </si>
  <si>
    <t>Seminarium dyplomowe</t>
  </si>
  <si>
    <t>OGÓLNA LICZBA</t>
  </si>
  <si>
    <t xml:space="preserve">Prawo w praktyce położniczej </t>
  </si>
  <si>
    <t>Zarządzanie w położnictwie</t>
  </si>
  <si>
    <t>Wielokulturowość w opiece nad kobiet</t>
  </si>
  <si>
    <t xml:space="preserve">A.  Nauki społeczne i humanistyczne </t>
  </si>
  <si>
    <t>B. Zaawansowana praktyka położnicza</t>
  </si>
  <si>
    <t>Edukacja w praktyce zawodowej położnej</t>
  </si>
  <si>
    <t>Praktyka położnicza w perspektywie międzynarodowej</t>
  </si>
  <si>
    <t>Badania naukowe w położnictwie</t>
  </si>
  <si>
    <t>Praktyka regulowana standardami -Praktyka zawodowa : Zarządzanie w położnictwie</t>
  </si>
  <si>
    <t xml:space="preserve"> Zarządzanie w położnictwie</t>
  </si>
  <si>
    <t xml:space="preserve">Opieka specjalistyczna nad kobietą i jej rodziną w ujęciu interdyscyplinarnym </t>
  </si>
  <si>
    <t xml:space="preserve">Praktyka regulowana standardami -Praktyka zawodowa: Diagnostyka ultrasonograficzna w położnictwie i ginekologii </t>
  </si>
  <si>
    <t xml:space="preserve">Diagnostyka ultrasonograficzna w położnictwie i ginekologii </t>
  </si>
  <si>
    <t>Praktyka regulowana standardami -Praktyka zawodowa : Edukacja w praktyce zawodowej położnej</t>
  </si>
  <si>
    <t>Fakultet I- Wstęp do farmakologii klinicznej (dodatkowo dla studentów, którzy rozpoczęli kształcenie przed rokiem akademickim 2016/2017) /Fakultet II - Immunologia kliniczna</t>
  </si>
  <si>
    <t xml:space="preserve">FAKULTET V : Zarządzanie indywidualną i grupową praktyką pielęgniarska-położniczą  / FAKULTET VI: Przemoc w rodzinie - diagnoza, interwencja </t>
  </si>
  <si>
    <t>FAKULTET VII: Podstawy psychoterapii w opiece ginekologiczno-położniczej / FAKULTET VIII: Stany naglące w położnictwie i ginekologii</t>
  </si>
  <si>
    <t>Fakultet III- Prowadzenie grup wsparcia w położnictwie i ginekologii/Fakultet IV-Doradztwo zdrowotne wobec kobiety i jej rodziny jako element samodzielności zawodowej połoznej</t>
  </si>
  <si>
    <t xml:space="preserve">Zaliczenie </t>
  </si>
  <si>
    <t>C-Fakultet I- Wstęp do farmakologii klinicznej (dodatkowo dla studentów, którzy rozpoczęli kształcenie przed rokiem akademickim 2016/2017) /- Immunologia kliniczna</t>
  </si>
  <si>
    <t xml:space="preserve">Praktyka nie uwzględniona w standardach - FAKULTET III : Zarządzanie indywidualną i grupową praktyką pielęgniarska-położniczą  / Przemoc w rodzinie - diagnoza, interwencja </t>
  </si>
  <si>
    <t>Praktyka nie uwzględniona w standardach -FAKULTET IV: Podstawy psychoterapii w opiece ginekologiczno-położniczej /Stany naglące w położnictwie i ginekologii</t>
  </si>
  <si>
    <t>Praktyka nie uwzględniona w standardach -C-Fakultet II- Prowadzenie grup wsparcia w położnictwie i ginekologii/Doradztwo zdrowotne wobec kobiety i jej rodziny jako element samodzielności zawodowej połoznej</t>
  </si>
  <si>
    <t xml:space="preserve">Forma weryfikacji </t>
  </si>
  <si>
    <t>Zaliczenie</t>
  </si>
  <si>
    <t>.</t>
  </si>
  <si>
    <t>Całkowita liczba godzin</t>
  </si>
  <si>
    <t>Godz. z udziałem nauczyciela</t>
  </si>
  <si>
    <t>Całkowita liczba</t>
  </si>
  <si>
    <t xml:space="preserve">dla programu CM : 1 ECTS = 25,2 godz. </t>
  </si>
  <si>
    <t>CYKL KSZTAŁCENIA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</si>
</sst>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8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b/>
      <sz val="9"/>
      <color rgb="FF0061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trike/>
      <sz val="9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4"/>
      <color rgb="FF9C6500"/>
      <name val="Times New Roman"/>
      <family val="1"/>
      <charset val="238"/>
    </font>
    <font>
      <b/>
      <sz val="12"/>
      <color rgb="FF0061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A7D00"/>
      <name val="Cooper Black"/>
      <family val="1"/>
    </font>
    <font>
      <sz val="18"/>
      <color theme="1"/>
      <name val="Times New Roman"/>
      <family val="1"/>
      <charset val="238"/>
    </font>
    <font>
      <sz val="14"/>
      <color rgb="FFFA7D00"/>
      <name val="Bodoni MT Black"/>
      <family val="1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rgb="FFFA7D00"/>
      <name val="Goudy Stout"/>
      <family val="1"/>
    </font>
    <font>
      <b/>
      <sz val="14"/>
      <color rgb="FFFA7D00"/>
      <name val="Cooper Black"/>
      <family val="1"/>
    </font>
    <font>
      <sz val="14"/>
      <color theme="1"/>
      <name val="Cooper Black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b/>
      <sz val="14"/>
      <color rgb="FF006100"/>
      <name val="Arial Black"/>
      <family val="2"/>
      <charset val="238"/>
    </font>
    <font>
      <b/>
      <sz val="11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8" applyNumberFormat="0" applyAlignment="0" applyProtection="0"/>
    <xf numFmtId="0" fontId="7" fillId="7" borderId="0" applyNumberFormat="0" applyBorder="0" applyAlignment="0" applyProtection="0"/>
    <xf numFmtId="0" fontId="3" fillId="0" borderId="0"/>
    <xf numFmtId="0" fontId="8" fillId="6" borderId="28" applyNumberFormat="0" applyAlignment="0" applyProtection="0"/>
    <xf numFmtId="0" fontId="45" fillId="21" borderId="0" applyNumberFormat="0" applyBorder="0" applyAlignment="0" applyProtection="0"/>
    <xf numFmtId="0" fontId="46" fillId="0" borderId="38" applyNumberFormat="0" applyFill="0" applyAlignment="0" applyProtection="0"/>
    <xf numFmtId="0" fontId="72" fillId="6" borderId="41" applyNumberFormat="0" applyAlignment="0" applyProtection="0"/>
    <xf numFmtId="0" fontId="71" fillId="23" borderId="42" applyNumberFormat="0" applyFont="0" applyAlignment="0" applyProtection="0"/>
  </cellStyleXfs>
  <cellXfs count="314">
    <xf numFmtId="0" fontId="0" fillId="0" borderId="0" xfId="0"/>
    <xf numFmtId="0" fontId="3" fillId="0" borderId="0" xfId="5" applyAlignment="1">
      <alignment wrapText="1"/>
    </xf>
    <xf numFmtId="0" fontId="3" fillId="0" borderId="0" xfId="5" applyAlignment="1">
      <alignment horizontal="center" vertical="center" wrapText="1"/>
    </xf>
    <xf numFmtId="0" fontId="3" fillId="8" borderId="0" xfId="5" applyFill="1" applyAlignment="1">
      <alignment wrapText="1"/>
    </xf>
    <xf numFmtId="0" fontId="4" fillId="0" borderId="0" xfId="5" applyFont="1" applyAlignment="1">
      <alignment horizontal="center" vertical="center" wrapText="1"/>
    </xf>
    <xf numFmtId="0" fontId="9" fillId="10" borderId="29" xfId="3" applyFont="1" applyFill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horizontal="left" vertical="center" wrapText="1"/>
      <protection locked="0"/>
    </xf>
    <xf numFmtId="0" fontId="12" fillId="0" borderId="6" xfId="5" applyFont="1" applyBorder="1" applyAlignment="1" applyProtection="1">
      <alignment horizontal="left" vertical="center" wrapText="1"/>
      <protection locked="0"/>
    </xf>
    <xf numFmtId="0" fontId="12" fillId="0" borderId="17" xfId="5" applyFont="1" applyBorder="1" applyAlignment="1" applyProtection="1">
      <alignment horizontal="left" vertical="center" wrapText="1"/>
      <protection locked="0"/>
    </xf>
    <xf numFmtId="0" fontId="22" fillId="11" borderId="29" xfId="6" applyFont="1" applyFill="1" applyBorder="1" applyAlignment="1" applyProtection="1">
      <alignment horizontal="center" vertical="center" wrapText="1"/>
      <protection locked="0"/>
    </xf>
    <xf numFmtId="0" fontId="23" fillId="15" borderId="4" xfId="5" applyFont="1" applyFill="1" applyBorder="1" applyAlignment="1" applyProtection="1">
      <alignment horizontal="center" vertical="center" wrapText="1"/>
      <protection locked="0"/>
    </xf>
    <xf numFmtId="0" fontId="12" fillId="8" borderId="6" xfId="5" applyFont="1" applyFill="1" applyBorder="1" applyAlignment="1" applyProtection="1">
      <alignment horizontal="center" vertical="center" wrapText="1"/>
      <protection locked="0"/>
    </xf>
    <xf numFmtId="0" fontId="24" fillId="10" borderId="6" xfId="0" applyFont="1" applyFill="1" applyBorder="1" applyAlignment="1" applyProtection="1">
      <alignment horizontal="center" vertical="center"/>
      <protection locked="0"/>
    </xf>
    <xf numFmtId="0" fontId="24" fillId="11" borderId="6" xfId="0" applyFont="1" applyFill="1" applyBorder="1" applyAlignment="1" applyProtection="1">
      <alignment horizontal="center" vertical="center"/>
      <protection locked="0"/>
    </xf>
    <xf numFmtId="0" fontId="24" fillId="14" borderId="6" xfId="0" applyFont="1" applyFill="1" applyBorder="1" applyAlignment="1">
      <alignment horizontal="center" vertical="center" wrapText="1"/>
    </xf>
    <xf numFmtId="0" fontId="24" fillId="15" borderId="6" xfId="0" applyFont="1" applyFill="1" applyBorder="1" applyAlignment="1" applyProtection="1">
      <alignment horizontal="center" vertical="center"/>
      <protection locked="0"/>
    </xf>
    <xf numFmtId="0" fontId="24" fillId="15" borderId="6" xfId="5" applyFont="1" applyFill="1" applyBorder="1" applyAlignment="1" applyProtection="1">
      <alignment horizontal="center" vertical="center" wrapText="1"/>
      <protection locked="0"/>
    </xf>
    <xf numFmtId="0" fontId="25" fillId="11" borderId="6" xfId="5" applyFont="1" applyFill="1" applyBorder="1" applyAlignment="1" applyProtection="1">
      <alignment horizontal="center" vertical="center" wrapText="1"/>
      <protection locked="0"/>
    </xf>
    <xf numFmtId="0" fontId="25" fillId="15" borderId="6" xfId="5" applyFont="1" applyFill="1" applyBorder="1" applyAlignment="1" applyProtection="1">
      <alignment horizontal="center" vertical="center" wrapText="1"/>
      <protection locked="0"/>
    </xf>
    <xf numFmtId="0" fontId="26" fillId="13" borderId="19" xfId="5" applyFont="1" applyFill="1" applyBorder="1" applyAlignment="1">
      <alignment horizontal="center" vertical="center" wrapText="1"/>
    </xf>
    <xf numFmtId="0" fontId="12" fillId="0" borderId="25" xfId="5" applyFont="1" applyBorder="1" applyAlignment="1" applyProtection="1">
      <alignment horizontal="center" vertical="center" wrapText="1"/>
      <protection locked="0"/>
    </xf>
    <xf numFmtId="0" fontId="12" fillId="0" borderId="18" xfId="5" applyFont="1" applyBorder="1" applyAlignment="1" applyProtection="1">
      <alignment horizontal="center" vertical="center" wrapText="1"/>
      <protection locked="0"/>
    </xf>
    <xf numFmtId="0" fontId="27" fillId="0" borderId="25" xfId="5" applyFont="1" applyBorder="1" applyAlignment="1" applyProtection="1">
      <alignment horizontal="center" vertical="center" wrapText="1"/>
      <protection locked="0"/>
    </xf>
    <xf numFmtId="0" fontId="12" fillId="8" borderId="8" xfId="5" applyFont="1" applyFill="1" applyBorder="1" applyAlignment="1" applyProtection="1">
      <alignment horizontal="center" vertical="center" wrapText="1"/>
      <protection locked="0"/>
    </xf>
    <xf numFmtId="0" fontId="12" fillId="0" borderId="25" xfId="5" applyFont="1" applyBorder="1" applyAlignment="1" applyProtection="1">
      <alignment vertical="center" wrapText="1"/>
      <protection locked="0"/>
    </xf>
    <xf numFmtId="0" fontId="25" fillId="11" borderId="4" xfId="5" applyFont="1" applyFill="1" applyBorder="1" applyAlignment="1" applyProtection="1">
      <alignment horizontal="center" vertical="center" wrapText="1"/>
      <protection locked="0"/>
    </xf>
    <xf numFmtId="0" fontId="25" fillId="15" borderId="4" xfId="5" applyFont="1" applyFill="1" applyBorder="1" applyAlignment="1" applyProtection="1">
      <alignment horizontal="center" vertical="center" wrapText="1"/>
      <protection locked="0"/>
    </xf>
    <xf numFmtId="0" fontId="27" fillId="0" borderId="26" xfId="5" applyFont="1" applyBorder="1" applyAlignment="1" applyProtection="1">
      <alignment horizontal="center" vertical="center" wrapText="1"/>
      <protection locked="0"/>
    </xf>
    <xf numFmtId="0" fontId="12" fillId="8" borderId="4" xfId="5" applyFont="1" applyFill="1" applyBorder="1" applyAlignment="1" applyProtection="1">
      <alignment horizontal="center" vertical="center" wrapText="1"/>
      <protection locked="0"/>
    </xf>
    <xf numFmtId="0" fontId="18" fillId="10" borderId="3" xfId="5" applyFont="1" applyFill="1" applyBorder="1" applyAlignment="1">
      <alignment horizontal="center" vertical="center" wrapText="1"/>
    </xf>
    <xf numFmtId="0" fontId="18" fillId="11" borderId="3" xfId="5" applyFont="1" applyFill="1" applyBorder="1" applyAlignment="1">
      <alignment horizontal="center" vertical="center" wrapText="1"/>
    </xf>
    <xf numFmtId="0" fontId="18" fillId="14" borderId="3" xfId="5" applyFont="1" applyFill="1" applyBorder="1" applyAlignment="1">
      <alignment horizontal="center" vertical="center" wrapText="1"/>
    </xf>
    <xf numFmtId="0" fontId="18" fillId="15" borderId="3" xfId="5" applyFont="1" applyFill="1" applyBorder="1" applyAlignment="1">
      <alignment horizontal="center" vertical="center" wrapText="1"/>
    </xf>
    <xf numFmtId="0" fontId="18" fillId="13" borderId="21" xfId="5" applyFont="1" applyFill="1" applyBorder="1" applyAlignment="1">
      <alignment horizontal="center" vertical="center" wrapText="1"/>
    </xf>
    <xf numFmtId="0" fontId="25" fillId="13" borderId="20" xfId="5" applyFont="1" applyFill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 wrapText="1"/>
    </xf>
    <xf numFmtId="0" fontId="18" fillId="14" borderId="1" xfId="5" applyFont="1" applyFill="1" applyBorder="1" applyAlignment="1">
      <alignment horizontal="center" vertical="center" wrapText="1"/>
    </xf>
    <xf numFmtId="0" fontId="18" fillId="13" borderId="3" xfId="5" applyFont="1" applyFill="1" applyBorder="1" applyAlignment="1">
      <alignment horizontal="center" vertical="center" wrapText="1"/>
    </xf>
    <xf numFmtId="0" fontId="26" fillId="13" borderId="3" xfId="5" applyFont="1" applyFill="1" applyBorder="1" applyAlignment="1">
      <alignment horizontal="center" vertical="center" wrapText="1"/>
    </xf>
    <xf numFmtId="0" fontId="18" fillId="0" borderId="0" xfId="5" applyFont="1" applyAlignment="1" applyProtection="1">
      <alignment horizontal="center" vertical="center" wrapText="1"/>
      <protection locked="0"/>
    </xf>
    <xf numFmtId="0" fontId="12" fillId="10" borderId="6" xfId="5" applyFont="1" applyFill="1" applyBorder="1" applyAlignment="1" applyProtection="1">
      <alignment horizontal="center" vertical="center" wrapText="1"/>
      <protection locked="0"/>
    </xf>
    <xf numFmtId="0" fontId="12" fillId="11" borderId="17" xfId="5" applyFont="1" applyFill="1" applyBorder="1" applyAlignment="1" applyProtection="1">
      <alignment horizontal="center" vertical="center" wrapText="1"/>
      <protection locked="0"/>
    </xf>
    <xf numFmtId="0" fontId="12" fillId="11" borderId="6" xfId="5" applyFont="1" applyFill="1" applyBorder="1" applyAlignment="1" applyProtection="1">
      <alignment horizontal="center" vertical="center" wrapText="1"/>
      <protection locked="0"/>
    </xf>
    <xf numFmtId="0" fontId="12" fillId="14" borderId="6" xfId="5" applyFont="1" applyFill="1" applyBorder="1" applyAlignment="1">
      <alignment horizontal="center" vertical="center" wrapText="1"/>
    </xf>
    <xf numFmtId="0" fontId="27" fillId="15" borderId="6" xfId="5" applyFont="1" applyFill="1" applyBorder="1" applyAlignment="1" applyProtection="1">
      <alignment horizontal="center" vertical="center" wrapText="1"/>
      <protection locked="0"/>
    </xf>
    <xf numFmtId="0" fontId="12" fillId="15" borderId="6" xfId="5" applyFont="1" applyFill="1" applyBorder="1" applyAlignment="1" applyProtection="1">
      <alignment horizontal="center" vertical="center" wrapText="1"/>
      <protection locked="0"/>
    </xf>
    <xf numFmtId="0" fontId="18" fillId="13" borderId="19" xfId="5" applyFont="1" applyFill="1" applyBorder="1" applyAlignment="1">
      <alignment horizontal="center" vertical="center" wrapText="1"/>
    </xf>
    <xf numFmtId="0" fontId="12" fillId="11" borderId="4" xfId="5" applyFont="1" applyFill="1" applyBorder="1" applyAlignment="1" applyProtection="1">
      <alignment horizontal="center" vertical="center" wrapText="1"/>
      <protection locked="0"/>
    </xf>
    <xf numFmtId="0" fontId="27" fillId="15" borderId="4" xfId="5" applyFont="1" applyFill="1" applyBorder="1" applyAlignment="1" applyProtection="1">
      <alignment horizontal="center" vertical="center" wrapText="1"/>
      <protection locked="0"/>
    </xf>
    <xf numFmtId="0" fontId="12" fillId="10" borderId="4" xfId="5" applyFont="1" applyFill="1" applyBorder="1" applyAlignment="1" applyProtection="1">
      <alignment horizontal="center" vertical="center" wrapText="1"/>
      <protection locked="0"/>
    </xf>
    <xf numFmtId="0" fontId="12" fillId="15" borderId="4" xfId="5" applyFont="1" applyFill="1" applyBorder="1" applyAlignment="1" applyProtection="1">
      <alignment horizontal="center" vertical="center" wrapText="1"/>
      <protection locked="0"/>
    </xf>
    <xf numFmtId="0" fontId="12" fillId="11" borderId="9" xfId="5" applyFont="1" applyFill="1" applyBorder="1" applyAlignment="1" applyProtection="1">
      <alignment horizontal="center" vertical="center" wrapText="1"/>
      <protection locked="0"/>
    </xf>
    <xf numFmtId="0" fontId="12" fillId="0" borderId="26" xfId="5" applyFont="1" applyBorder="1" applyAlignment="1" applyProtection="1">
      <alignment horizontal="center" vertical="center" wrapText="1"/>
      <protection locked="0"/>
    </xf>
    <xf numFmtId="0" fontId="18" fillId="10" borderId="12" xfId="5" applyFont="1" applyFill="1" applyBorder="1" applyAlignment="1">
      <alignment horizontal="center" vertical="center" wrapText="1"/>
    </xf>
    <xf numFmtId="0" fontId="25" fillId="13" borderId="3" xfId="5" applyFont="1" applyFill="1" applyBorder="1" applyAlignment="1">
      <alignment horizontal="center" vertical="center" wrapText="1"/>
    </xf>
    <xf numFmtId="0" fontId="12" fillId="10" borderId="6" xfId="5" applyFont="1" applyFill="1" applyBorder="1" applyAlignment="1" applyProtection="1">
      <alignment horizontal="center" vertical="center"/>
      <protection locked="0"/>
    </xf>
    <xf numFmtId="0" fontId="32" fillId="10" borderId="3" xfId="5" applyFont="1" applyFill="1" applyBorder="1" applyAlignment="1">
      <alignment horizontal="center" vertical="center" wrapText="1"/>
    </xf>
    <xf numFmtId="0" fontId="32" fillId="11" borderId="3" xfId="5" applyFont="1" applyFill="1" applyBorder="1" applyAlignment="1">
      <alignment horizontal="center" vertical="center" wrapText="1"/>
    </xf>
    <xf numFmtId="0" fontId="32" fillId="14" borderId="3" xfId="5" applyFont="1" applyFill="1" applyBorder="1" applyAlignment="1">
      <alignment horizontal="center" vertical="center" wrapText="1"/>
    </xf>
    <xf numFmtId="0" fontId="32" fillId="15" borderId="3" xfId="5" applyFont="1" applyFill="1" applyBorder="1" applyAlignment="1">
      <alignment horizontal="center" vertical="center" wrapText="1"/>
    </xf>
    <xf numFmtId="0" fontId="32" fillId="13" borderId="21" xfId="5" applyFont="1" applyFill="1" applyBorder="1" applyAlignment="1">
      <alignment horizontal="center" vertical="center" wrapText="1"/>
    </xf>
    <xf numFmtId="0" fontId="32" fillId="0" borderId="3" xfId="5" applyFont="1" applyBorder="1" applyAlignment="1">
      <alignment horizontal="center" vertical="center" wrapText="1"/>
    </xf>
    <xf numFmtId="0" fontId="12" fillId="13" borderId="19" xfId="5" applyFont="1" applyFill="1" applyBorder="1" applyAlignment="1">
      <alignment horizontal="center" vertical="center" wrapText="1"/>
    </xf>
    <xf numFmtId="0" fontId="12" fillId="0" borderId="25" xfId="5" applyFont="1" applyBorder="1" applyAlignment="1" applyProtection="1">
      <alignment horizontal="center" wrapText="1"/>
      <protection locked="0"/>
    </xf>
    <xf numFmtId="0" fontId="33" fillId="10" borderId="6" xfId="5" applyFont="1" applyFill="1" applyBorder="1" applyAlignment="1" applyProtection="1">
      <alignment horizontal="center" vertical="center" wrapText="1"/>
      <protection locked="0"/>
    </xf>
    <xf numFmtId="0" fontId="30" fillId="11" borderId="6" xfId="5" applyFont="1" applyFill="1" applyBorder="1" applyAlignment="1" applyProtection="1">
      <alignment horizontal="center" vertical="center" wrapText="1"/>
      <protection locked="0"/>
    </xf>
    <xf numFmtId="0" fontId="12" fillId="0" borderId="26" xfId="5" applyFont="1" applyBorder="1" applyAlignment="1" applyProtection="1">
      <alignment horizontal="center" wrapText="1"/>
      <protection locked="0"/>
    </xf>
    <xf numFmtId="0" fontId="12" fillId="8" borderId="7" xfId="5" applyFont="1" applyFill="1" applyBorder="1" applyAlignment="1" applyProtection="1">
      <alignment horizontal="left" vertical="center" wrapText="1"/>
      <protection locked="0"/>
    </xf>
    <xf numFmtId="0" fontId="12" fillId="8" borderId="6" xfId="5" applyFont="1" applyFill="1" applyBorder="1" applyAlignment="1" applyProtection="1">
      <alignment vertical="center" wrapText="1"/>
      <protection locked="0"/>
    </xf>
    <xf numFmtId="0" fontId="12" fillId="8" borderId="17" xfId="5" applyFont="1" applyFill="1" applyBorder="1" applyAlignment="1" applyProtection="1">
      <alignment horizontal="left" vertical="center" wrapText="1"/>
      <protection locked="0"/>
    </xf>
    <xf numFmtId="0" fontId="18" fillId="10" borderId="22" xfId="5" applyFont="1" applyFill="1" applyBorder="1" applyAlignment="1">
      <alignment horizontal="center" vertical="center" wrapText="1"/>
    </xf>
    <xf numFmtId="0" fontId="18" fillId="9" borderId="1" xfId="5" applyFont="1" applyFill="1" applyBorder="1" applyAlignment="1" applyProtection="1">
      <alignment horizontal="center" vertical="center" wrapText="1"/>
      <protection locked="0"/>
    </xf>
    <xf numFmtId="0" fontId="34" fillId="9" borderId="1" xfId="5" applyFont="1" applyFill="1" applyBorder="1" applyAlignment="1" applyProtection="1">
      <alignment vertical="center" wrapText="1"/>
      <protection locked="0"/>
    </xf>
    <xf numFmtId="0" fontId="34" fillId="9" borderId="2" xfId="5" applyFont="1" applyFill="1" applyBorder="1" applyAlignment="1" applyProtection="1">
      <alignment vertical="center" wrapText="1"/>
      <protection locked="0"/>
    </xf>
    <xf numFmtId="0" fontId="34" fillId="9" borderId="2" xfId="5" applyFont="1" applyFill="1" applyBorder="1" applyAlignment="1" applyProtection="1">
      <alignment horizontal="center" vertical="center" wrapText="1"/>
      <protection locked="0"/>
    </xf>
    <xf numFmtId="0" fontId="18" fillId="0" borderId="21" xfId="5" applyFont="1" applyBorder="1" applyAlignment="1" applyProtection="1">
      <alignment horizontal="center" vertical="center" wrapText="1"/>
      <protection locked="0"/>
    </xf>
    <xf numFmtId="0" fontId="18" fillId="0" borderId="2" xfId="5" applyFont="1" applyBorder="1" applyAlignment="1" applyProtection="1">
      <alignment horizontal="center" vertical="center" wrapText="1"/>
      <protection locked="0"/>
    </xf>
    <xf numFmtId="0" fontId="23" fillId="15" borderId="6" xfId="5" applyFont="1" applyFill="1" applyBorder="1" applyAlignment="1" applyProtection="1">
      <alignment horizontal="center" vertical="center" wrapText="1"/>
      <protection locked="0"/>
    </xf>
    <xf numFmtId="0" fontId="18" fillId="11" borderId="2" xfId="5" applyFont="1" applyFill="1" applyBorder="1" applyAlignment="1">
      <alignment horizontal="center" vertical="center" wrapText="1"/>
    </xf>
    <xf numFmtId="0" fontId="26" fillId="11" borderId="21" xfId="5" applyFont="1" applyFill="1" applyBorder="1" applyAlignment="1">
      <alignment horizontal="center" vertical="center" wrapText="1"/>
    </xf>
    <xf numFmtId="0" fontId="26" fillId="15" borderId="21" xfId="5" applyFont="1" applyFill="1" applyBorder="1" applyAlignment="1">
      <alignment horizontal="center" vertical="center" wrapText="1"/>
    </xf>
    <xf numFmtId="0" fontId="18" fillId="15" borderId="21" xfId="5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5" fillId="13" borderId="0" xfId="0" applyFont="1" applyFill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 vertical="center" wrapText="1"/>
    </xf>
    <xf numFmtId="0" fontId="24" fillId="19" borderId="0" xfId="0" applyFont="1" applyFill="1" applyAlignment="1">
      <alignment horizontal="center" vertical="center" wrapText="1"/>
    </xf>
    <xf numFmtId="0" fontId="25" fillId="18" borderId="6" xfId="0" applyFont="1" applyFill="1" applyBorder="1" applyAlignment="1">
      <alignment horizontal="center" vertical="center" wrapText="1"/>
    </xf>
    <xf numFmtId="0" fontId="35" fillId="10" borderId="6" xfId="0" applyFont="1" applyFill="1" applyBorder="1" applyAlignment="1">
      <alignment horizontal="center" vertical="center"/>
    </xf>
    <xf numFmtId="0" fontId="12" fillId="8" borderId="19" xfId="5" applyFont="1" applyFill="1" applyBorder="1" applyAlignment="1" applyProtection="1">
      <alignment horizontal="left" vertical="center" wrapText="1"/>
      <protection locked="0"/>
    </xf>
    <xf numFmtId="0" fontId="12" fillId="8" borderId="0" xfId="0" applyFont="1" applyFill="1" applyAlignment="1">
      <alignment wrapText="1"/>
    </xf>
    <xf numFmtId="0" fontId="25" fillId="19" borderId="6" xfId="0" applyFont="1" applyFill="1" applyBorder="1" applyAlignment="1">
      <alignment horizontal="center" vertical="center" wrapText="1"/>
    </xf>
    <xf numFmtId="0" fontId="12" fillId="19" borderId="6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/>
    </xf>
    <xf numFmtId="0" fontId="25" fillId="20" borderId="6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8" fillId="0" borderId="0" xfId="5" applyFont="1" applyAlignment="1">
      <alignment wrapText="1"/>
    </xf>
    <xf numFmtId="0" fontId="2" fillId="0" borderId="0" xfId="0" applyFont="1" applyAlignment="1">
      <alignment vertical="center"/>
    </xf>
    <xf numFmtId="0" fontId="25" fillId="10" borderId="6" xfId="0" applyFont="1" applyFill="1" applyBorder="1" applyAlignment="1">
      <alignment horizontal="center" vertical="center"/>
    </xf>
    <xf numFmtId="0" fontId="39" fillId="11" borderId="6" xfId="0" applyFont="1" applyFill="1" applyBorder="1" applyAlignment="1" applyProtection="1">
      <alignment horizontal="center" vertical="center"/>
      <protection locked="0"/>
    </xf>
    <xf numFmtId="0" fontId="41" fillId="10" borderId="6" xfId="5" applyFont="1" applyFill="1" applyBorder="1" applyAlignment="1" applyProtection="1">
      <alignment horizontal="center" vertical="center" wrapText="1"/>
      <protection locked="0"/>
    </xf>
    <xf numFmtId="0" fontId="42" fillId="11" borderId="17" xfId="5" applyFont="1" applyFill="1" applyBorder="1" applyAlignment="1" applyProtection="1">
      <alignment horizontal="center" vertical="center" wrapText="1"/>
      <protection locked="0"/>
    </xf>
    <xf numFmtId="0" fontId="40" fillId="11" borderId="6" xfId="5" applyFont="1" applyFill="1" applyBorder="1" applyAlignment="1" applyProtection="1">
      <alignment horizontal="center" vertical="center" wrapText="1"/>
      <protection locked="0"/>
    </xf>
    <xf numFmtId="0" fontId="25" fillId="0" borderId="25" xfId="5" applyFont="1" applyBorder="1" applyAlignment="1" applyProtection="1">
      <alignment horizontal="left" vertical="center" wrapText="1"/>
      <protection locked="0"/>
    </xf>
    <xf numFmtId="0" fontId="12" fillId="8" borderId="0" xfId="0" applyFont="1" applyFill="1" applyAlignment="1">
      <alignment horizontal="left" vertical="center" wrapText="1"/>
    </xf>
    <xf numFmtId="0" fontId="36" fillId="10" borderId="6" xfId="5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Alignment="1">
      <alignment horizontal="center" vertical="center" wrapText="1"/>
    </xf>
    <xf numFmtId="0" fontId="52" fillId="0" borderId="0" xfId="0" applyFont="1"/>
    <xf numFmtId="0" fontId="52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46" fillId="0" borderId="38" xfId="8" applyAlignment="1">
      <alignment horizontal="center" vertical="center"/>
    </xf>
    <xf numFmtId="0" fontId="56" fillId="0" borderId="38" xfId="8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wrapText="1"/>
    </xf>
    <xf numFmtId="0" fontId="55" fillId="0" borderId="0" xfId="0" applyFont="1" applyAlignment="1">
      <alignment horizontal="left" vertical="center" wrapText="1"/>
    </xf>
    <xf numFmtId="0" fontId="58" fillId="0" borderId="38" xfId="8" applyFont="1" applyAlignment="1">
      <alignment horizontal="center" vertical="center"/>
    </xf>
    <xf numFmtId="0" fontId="55" fillId="0" borderId="0" xfId="0" applyFont="1"/>
    <xf numFmtId="0" fontId="53" fillId="0" borderId="0" xfId="0" applyFont="1" applyAlignment="1">
      <alignment horizontal="center" vertical="center"/>
    </xf>
    <xf numFmtId="0" fontId="62" fillId="0" borderId="38" xfId="8" applyFont="1" applyAlignment="1">
      <alignment horizontal="center" vertical="center"/>
    </xf>
    <xf numFmtId="0" fontId="63" fillId="0" borderId="38" xfId="8" applyFont="1" applyAlignment="1">
      <alignment horizontal="center" vertical="center"/>
    </xf>
    <xf numFmtId="0" fontId="64" fillId="0" borderId="0" xfId="0" applyFont="1"/>
    <xf numFmtId="0" fontId="6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wrapText="1"/>
    </xf>
    <xf numFmtId="0" fontId="66" fillId="0" borderId="0" xfId="0" applyFont="1" applyAlignment="1">
      <alignment horizontal="center" vertical="center"/>
    </xf>
    <xf numFmtId="0" fontId="67" fillId="0" borderId="0" xfId="0" applyFont="1"/>
    <xf numFmtId="49" fontId="0" fillId="0" borderId="0" xfId="0" applyNumberFormat="1" applyAlignment="1">
      <alignment horizontal="center" vertical="center"/>
    </xf>
    <xf numFmtId="0" fontId="67" fillId="0" borderId="0" xfId="0" applyFont="1" applyAlignment="1">
      <alignment horizontal="left" vertical="center" wrapText="1"/>
    </xf>
    <xf numFmtId="0" fontId="67" fillId="0" borderId="0" xfId="0" applyFont="1" applyAlignment="1">
      <alignment vertical="center" wrapText="1"/>
    </xf>
    <xf numFmtId="0" fontId="47" fillId="0" borderId="0" xfId="0" applyFont="1"/>
    <xf numFmtId="0" fontId="8" fillId="22" borderId="38" xfId="8" applyFont="1" applyFill="1" applyAlignment="1">
      <alignment horizontal="center" vertical="center" wrapText="1"/>
    </xf>
    <xf numFmtId="0" fontId="12" fillId="8" borderId="18" xfId="5" applyFont="1" applyFill="1" applyBorder="1" applyAlignment="1" applyProtection="1">
      <alignment horizontal="left" vertical="center" wrapText="1"/>
      <protection locked="0"/>
    </xf>
    <xf numFmtId="0" fontId="12" fillId="8" borderId="16" xfId="5" applyFont="1" applyFill="1" applyBorder="1" applyAlignment="1" applyProtection="1">
      <alignment horizontal="left" vertical="center" wrapText="1"/>
      <protection locked="0"/>
    </xf>
    <xf numFmtId="0" fontId="12" fillId="8" borderId="0" xfId="5" applyFont="1" applyFill="1" applyAlignment="1" applyProtection="1">
      <alignment horizontal="left" vertical="center" wrapText="1"/>
      <protection locked="0"/>
    </xf>
    <xf numFmtId="0" fontId="12" fillId="8" borderId="17" xfId="5" applyFont="1" applyFill="1" applyBorder="1" applyAlignment="1" applyProtection="1">
      <alignment horizontal="left" wrapText="1"/>
      <protection locked="0"/>
    </xf>
    <xf numFmtId="0" fontId="12" fillId="8" borderId="0" xfId="0" applyFont="1" applyFill="1" applyAlignment="1">
      <alignment horizontal="left" vertical="center"/>
    </xf>
    <xf numFmtId="0" fontId="37" fillId="8" borderId="0" xfId="0" applyFont="1" applyFill="1" applyAlignment="1">
      <alignment wrapText="1"/>
    </xf>
    <xf numFmtId="0" fontId="31" fillId="8" borderId="17" xfId="5" applyFont="1" applyFill="1" applyBorder="1" applyAlignment="1" applyProtection="1">
      <alignment horizontal="left" vertical="center" wrapText="1"/>
      <protection locked="0"/>
    </xf>
    <xf numFmtId="0" fontId="0" fillId="15" borderId="6" xfId="0" applyFill="1" applyBorder="1" applyAlignment="1">
      <alignment horizontal="center" vertical="center"/>
    </xf>
    <xf numFmtId="0" fontId="29" fillId="0" borderId="0" xfId="5" applyFont="1" applyAlignment="1">
      <alignment wrapText="1"/>
    </xf>
    <xf numFmtId="0" fontId="1" fillId="0" borderId="0" xfId="0" applyFont="1"/>
    <xf numFmtId="0" fontId="12" fillId="0" borderId="40" xfId="5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2" fillId="0" borderId="26" xfId="5" applyFont="1" applyBorder="1" applyAlignment="1" applyProtection="1">
      <alignment horizontal="left" vertical="center" wrapText="1"/>
      <protection locked="0"/>
    </xf>
    <xf numFmtId="0" fontId="18" fillId="10" borderId="2" xfId="5" applyFont="1" applyFill="1" applyBorder="1" applyAlignment="1">
      <alignment horizontal="center" vertical="center" wrapText="1"/>
    </xf>
    <xf numFmtId="0" fontId="19" fillId="8" borderId="0" xfId="4" applyFont="1" applyFill="1" applyBorder="1" applyAlignment="1" applyProtection="1">
      <alignment horizontal="center" vertical="center" wrapText="1"/>
      <protection locked="0"/>
    </xf>
    <xf numFmtId="0" fontId="35" fillId="10" borderId="17" xfId="0" applyFont="1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26" fillId="10" borderId="1" xfId="5" applyFont="1" applyFill="1" applyBorder="1" applyAlignment="1">
      <alignment horizontal="center" vertical="center" wrapText="1"/>
    </xf>
    <xf numFmtId="0" fontId="26" fillId="10" borderId="2" xfId="5" applyFont="1" applyFill="1" applyBorder="1" applyAlignment="1">
      <alignment horizontal="center" vertical="center" wrapText="1"/>
    </xf>
    <xf numFmtId="0" fontId="19" fillId="8" borderId="6" xfId="4" applyFont="1" applyFill="1" applyBorder="1" applyAlignment="1" applyProtection="1">
      <alignment horizontal="center" vertical="center" wrapText="1"/>
      <protection locked="0"/>
    </xf>
    <xf numFmtId="0" fontId="12" fillId="10" borderId="17" xfId="5" applyFont="1" applyFill="1" applyBorder="1" applyAlignment="1" applyProtection="1">
      <alignment horizontal="center" vertical="center" wrapText="1"/>
      <protection locked="0"/>
    </xf>
    <xf numFmtId="0" fontId="31" fillId="10" borderId="17" xfId="0" applyFont="1" applyFill="1" applyBorder="1" applyAlignment="1">
      <alignment horizontal="center" vertical="center"/>
    </xf>
    <xf numFmtId="0" fontId="12" fillId="10" borderId="9" xfId="5" applyFont="1" applyFill="1" applyBorder="1" applyAlignment="1" applyProtection="1">
      <alignment horizontal="center" vertical="center" wrapText="1"/>
      <protection locked="0"/>
    </xf>
    <xf numFmtId="0" fontId="32" fillId="10" borderId="2" xfId="5" applyFont="1" applyFill="1" applyBorder="1" applyAlignment="1">
      <alignment horizontal="center" vertical="center" wrapText="1"/>
    </xf>
    <xf numFmtId="0" fontId="68" fillId="8" borderId="0" xfId="4" applyFont="1" applyFill="1" applyBorder="1" applyAlignment="1" applyProtection="1">
      <alignment horizontal="center" vertical="center" wrapText="1"/>
      <protection locked="0"/>
    </xf>
    <xf numFmtId="0" fontId="68" fillId="8" borderId="27" xfId="4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 wrapText="1"/>
    </xf>
    <xf numFmtId="0" fontId="18" fillId="24" borderId="21" xfId="5" applyFont="1" applyFill="1" applyBorder="1" applyAlignment="1">
      <alignment horizontal="center" vertical="center" wrapText="1"/>
    </xf>
    <xf numFmtId="0" fontId="18" fillId="24" borderId="19" xfId="5" applyFont="1" applyFill="1" applyBorder="1" applyAlignment="1">
      <alignment horizontal="center" vertical="center" wrapText="1"/>
    </xf>
    <xf numFmtId="0" fontId="32" fillId="24" borderId="21" xfId="5" applyFont="1" applyFill="1" applyBorder="1" applyAlignment="1">
      <alignment horizontal="center" vertical="center" wrapText="1"/>
    </xf>
    <xf numFmtId="0" fontId="12" fillId="24" borderId="19" xfId="5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0" fillId="23" borderId="42" xfId="10" applyFont="1" applyAlignment="1">
      <alignment horizontal="center" vertical="center"/>
    </xf>
    <xf numFmtId="0" fontId="72" fillId="6" borderId="41" xfId="9" applyAlignment="1" applyProtection="1">
      <alignment horizontal="center" vertical="center" wrapText="1"/>
      <protection locked="0"/>
    </xf>
    <xf numFmtId="0" fontId="26" fillId="23" borderId="42" xfId="10" applyFont="1" applyAlignment="1" applyProtection="1">
      <alignment horizontal="center" vertical="center" wrapText="1"/>
    </xf>
    <xf numFmtId="0" fontId="19" fillId="23" borderId="42" xfId="10" applyFont="1" applyAlignment="1" applyProtection="1">
      <alignment horizontal="center" vertical="center" wrapText="1"/>
      <protection locked="0"/>
    </xf>
    <xf numFmtId="0" fontId="19" fillId="23" borderId="44" xfId="10" applyFont="1" applyBorder="1" applyAlignment="1" applyProtection="1">
      <alignment horizontal="center" vertical="center" wrapText="1"/>
      <protection locked="0"/>
    </xf>
    <xf numFmtId="0" fontId="0" fillId="23" borderId="44" xfId="10" applyFont="1" applyBorder="1" applyAlignment="1">
      <alignment horizontal="center" vertical="center"/>
    </xf>
    <xf numFmtId="0" fontId="12" fillId="23" borderId="42" xfId="10" applyFont="1" applyAlignment="1" applyProtection="1">
      <alignment horizontal="center" vertical="center" wrapText="1"/>
      <protection locked="0"/>
    </xf>
    <xf numFmtId="0" fontId="19" fillId="16" borderId="6" xfId="4" applyFont="1" applyFill="1" applyBorder="1" applyAlignment="1" applyProtection="1">
      <alignment horizontal="center" vertical="center" wrapText="1"/>
      <protection locked="0"/>
    </xf>
    <xf numFmtId="0" fontId="19" fillId="16" borderId="14" xfId="4" applyFont="1" applyFill="1" applyBorder="1" applyAlignment="1" applyProtection="1">
      <alignment horizontal="center" vertical="center" wrapText="1"/>
      <protection locked="0"/>
    </xf>
    <xf numFmtId="0" fontId="19" fillId="16" borderId="4" xfId="4" applyFont="1" applyFill="1" applyBorder="1" applyAlignment="1" applyProtection="1">
      <alignment horizontal="center" vertical="center" wrapText="1"/>
      <protection locked="0"/>
    </xf>
    <xf numFmtId="0" fontId="3" fillId="16" borderId="0" xfId="5" applyFill="1" applyAlignment="1">
      <alignment wrapText="1"/>
    </xf>
    <xf numFmtId="0" fontId="34" fillId="9" borderId="27" xfId="5" applyFont="1" applyFill="1" applyBorder="1" applyAlignment="1" applyProtection="1">
      <alignment vertical="center" wrapText="1"/>
      <protection locked="0"/>
    </xf>
    <xf numFmtId="0" fontId="11" fillId="23" borderId="45" xfId="1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9" fillId="8" borderId="4" xfId="4" applyFont="1" applyFill="1" applyBorder="1" applyAlignment="1" applyProtection="1">
      <alignment horizontal="center" vertical="center" wrapText="1"/>
      <protection locked="0"/>
    </xf>
    <xf numFmtId="0" fontId="19" fillId="8" borderId="8" xfId="4" applyFont="1" applyFill="1" applyBorder="1" applyAlignment="1" applyProtection="1">
      <alignment horizontal="center" vertical="center" wrapText="1"/>
      <protection locked="0"/>
    </xf>
    <xf numFmtId="0" fontId="12" fillId="23" borderId="45" xfId="10" applyFont="1" applyBorder="1" applyAlignment="1" applyProtection="1">
      <alignment horizontal="center" vertical="center" wrapText="1"/>
      <protection locked="0"/>
    </xf>
    <xf numFmtId="0" fontId="18" fillId="23" borderId="3" xfId="10" applyFont="1" applyBorder="1" applyAlignment="1" applyProtection="1">
      <alignment horizontal="center" vertical="center" wrapText="1"/>
    </xf>
    <xf numFmtId="0" fontId="32" fillId="23" borderId="3" xfId="10" applyFont="1" applyBorder="1" applyAlignment="1" applyProtection="1">
      <alignment horizontal="center" vertical="center" wrapText="1"/>
    </xf>
    <xf numFmtId="0" fontId="19" fillId="23" borderId="46" xfId="10" applyFont="1" applyBorder="1" applyAlignment="1" applyProtection="1">
      <alignment horizontal="center" vertical="center" wrapText="1"/>
      <protection locked="0"/>
    </xf>
    <xf numFmtId="0" fontId="19" fillId="8" borderId="3" xfId="4" applyFont="1" applyFill="1" applyBorder="1" applyAlignment="1" applyProtection="1">
      <alignment horizontal="center" vertical="center" wrapText="1"/>
      <protection locked="0"/>
    </xf>
    <xf numFmtId="0" fontId="19" fillId="23" borderId="47" xfId="10" applyFont="1" applyBorder="1" applyAlignment="1" applyProtection="1">
      <alignment horizontal="center" vertical="center" wrapText="1"/>
      <protection locked="0"/>
    </xf>
    <xf numFmtId="0" fontId="69" fillId="18" borderId="0" xfId="5" applyFont="1" applyFill="1" applyAlignment="1">
      <alignment horizontal="left" vertical="center"/>
    </xf>
    <xf numFmtId="0" fontId="70" fillId="18" borderId="0" xfId="5" applyFont="1" applyFill="1" applyAlignment="1">
      <alignment horizontal="left" vertical="center"/>
    </xf>
    <xf numFmtId="0" fontId="29" fillId="0" borderId="2" xfId="5" applyFont="1" applyBorder="1" applyAlignment="1" applyProtection="1">
      <alignment horizontal="center" vertical="center" wrapText="1"/>
      <protection locked="0"/>
    </xf>
    <xf numFmtId="0" fontId="29" fillId="0" borderId="21" xfId="5" applyFont="1" applyBorder="1" applyAlignment="1" applyProtection="1">
      <alignment horizontal="center" vertical="center" wrapText="1"/>
      <protection locked="0"/>
    </xf>
    <xf numFmtId="0" fontId="18" fillId="0" borderId="24" xfId="5" applyFont="1" applyBorder="1" applyAlignment="1" applyProtection="1">
      <alignment horizontal="center" vertical="center" wrapText="1"/>
      <protection locked="0"/>
    </xf>
    <xf numFmtId="0" fontId="18" fillId="0" borderId="25" xfId="5" applyFont="1" applyBorder="1" applyAlignment="1" applyProtection="1">
      <alignment horizontal="center" vertical="center" wrapText="1"/>
      <protection locked="0"/>
    </xf>
    <xf numFmtId="0" fontId="11" fillId="14" borderId="6" xfId="4" applyFont="1" applyFill="1" applyBorder="1" applyAlignment="1" applyProtection="1">
      <alignment horizontal="center" vertical="center" wrapText="1"/>
      <protection locked="0"/>
    </xf>
    <xf numFmtId="0" fontId="15" fillId="2" borderId="8" xfId="5" applyFont="1" applyFill="1" applyBorder="1" applyAlignment="1" applyProtection="1">
      <alignment horizontal="left" vertical="center" wrapText="1"/>
      <protection locked="0"/>
    </xf>
    <xf numFmtId="0" fontId="15" fillId="2" borderId="11" xfId="5" applyFont="1" applyFill="1" applyBorder="1" applyAlignment="1" applyProtection="1">
      <alignment horizontal="left" vertical="center" wrapText="1"/>
      <protection locked="0"/>
    </xf>
    <xf numFmtId="0" fontId="22" fillId="24" borderId="20" xfId="5" applyFont="1" applyFill="1" applyBorder="1" applyAlignment="1" applyProtection="1">
      <alignment horizontal="center" vertical="center" wrapText="1"/>
      <protection locked="0"/>
    </xf>
    <xf numFmtId="0" fontId="22" fillId="24" borderId="11" xfId="5" applyFont="1" applyFill="1" applyBorder="1" applyAlignment="1" applyProtection="1">
      <alignment horizontal="center" vertical="center" wrapText="1"/>
      <protection locked="0"/>
    </xf>
    <xf numFmtId="0" fontId="22" fillId="24" borderId="10" xfId="5" applyFont="1" applyFill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 applyProtection="1">
      <alignment horizontal="center" vertical="center" wrapText="1"/>
      <protection locked="0"/>
    </xf>
    <xf numFmtId="0" fontId="28" fillId="0" borderId="21" xfId="5" applyFont="1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 wrapText="1"/>
      <protection locked="0"/>
    </xf>
    <xf numFmtId="0" fontId="18" fillId="10" borderId="21" xfId="5" applyFont="1" applyFill="1" applyBorder="1" applyAlignment="1">
      <alignment horizontal="center" vertical="center" wrapText="1"/>
    </xf>
    <xf numFmtId="0" fontId="18" fillId="10" borderId="1" xfId="5" applyFont="1" applyFill="1" applyBorder="1" applyAlignment="1">
      <alignment horizontal="center" vertical="center" wrapText="1"/>
    </xf>
    <xf numFmtId="0" fontId="18" fillId="10" borderId="2" xfId="5" applyFont="1" applyFill="1" applyBorder="1" applyAlignment="1">
      <alignment horizontal="center" vertical="center" wrapText="1"/>
    </xf>
    <xf numFmtId="0" fontId="18" fillId="0" borderId="19" xfId="5" applyFont="1" applyBorder="1" applyAlignment="1" applyProtection="1">
      <alignment horizontal="center" vertical="center" wrapText="1"/>
      <protection locked="0"/>
    </xf>
    <xf numFmtId="0" fontId="18" fillId="0" borderId="18" xfId="5" applyFont="1" applyBorder="1" applyAlignment="1" applyProtection="1">
      <alignment horizontal="center" vertical="center" wrapText="1"/>
      <protection locked="0"/>
    </xf>
    <xf numFmtId="0" fontId="18" fillId="9" borderId="3" xfId="5" applyFont="1" applyFill="1" applyBorder="1" applyAlignment="1" applyProtection="1">
      <alignment horizontal="center" vertical="center" wrapText="1"/>
      <protection locked="0"/>
    </xf>
    <xf numFmtId="0" fontId="18" fillId="9" borderId="21" xfId="5" applyFont="1" applyFill="1" applyBorder="1" applyAlignment="1" applyProtection="1">
      <alignment horizontal="center" vertical="center" wrapText="1"/>
      <protection locked="0"/>
    </xf>
    <xf numFmtId="0" fontId="10" fillId="16" borderId="20" xfId="4" applyFont="1" applyFill="1" applyBorder="1" applyAlignment="1" applyProtection="1">
      <alignment horizontal="center" vertical="center" wrapText="1"/>
      <protection locked="0"/>
    </xf>
    <xf numFmtId="0" fontId="10" fillId="16" borderId="14" xfId="4" applyFont="1" applyFill="1" applyBorder="1" applyAlignment="1" applyProtection="1">
      <alignment horizontal="center" vertical="center" wrapText="1"/>
      <protection locked="0"/>
    </xf>
    <xf numFmtId="0" fontId="10" fillId="16" borderId="18" xfId="4" applyFont="1" applyFill="1" applyBorder="1" applyAlignment="1" applyProtection="1">
      <alignment horizontal="center" vertical="center" wrapText="1"/>
      <protection locked="0"/>
    </xf>
    <xf numFmtId="0" fontId="10" fillId="12" borderId="14" xfId="1" applyFont="1" applyFill="1" applyBorder="1" applyAlignment="1" applyProtection="1">
      <alignment horizontal="center" vertical="center" wrapText="1"/>
      <protection locked="0"/>
    </xf>
    <xf numFmtId="0" fontId="10" fillId="12" borderId="9" xfId="1" applyFont="1" applyFill="1" applyBorder="1" applyAlignment="1" applyProtection="1">
      <alignment horizontal="center" vertical="center" wrapText="1"/>
      <protection locked="0"/>
    </xf>
    <xf numFmtId="0" fontId="23" fillId="15" borderId="6" xfId="5" applyFont="1" applyFill="1" applyBorder="1" applyAlignment="1" applyProtection="1">
      <alignment horizontal="center" vertical="center" wrapText="1"/>
      <protection locked="0"/>
    </xf>
    <xf numFmtId="0" fontId="22" fillId="23" borderId="42" xfId="10" applyFont="1" applyAlignment="1" applyProtection="1">
      <alignment horizontal="center" vertical="center"/>
      <protection locked="0"/>
    </xf>
    <xf numFmtId="0" fontId="22" fillId="13" borderId="19" xfId="0" applyFont="1" applyFill="1" applyBorder="1" applyAlignment="1" applyProtection="1">
      <alignment horizontal="center" vertical="center" wrapText="1"/>
      <protection locked="0"/>
    </xf>
    <xf numFmtId="0" fontId="6" fillId="10" borderId="30" xfId="3" applyFill="1" applyBorder="1" applyAlignment="1" applyProtection="1">
      <alignment horizontal="center" vertical="center" wrapText="1"/>
      <protection locked="0"/>
    </xf>
    <xf numFmtId="0" fontId="11" fillId="11" borderId="30" xfId="6" applyFont="1" applyFill="1" applyBorder="1" applyAlignment="1" applyProtection="1">
      <alignment horizontal="center" vertical="center" wrapText="1"/>
      <protection locked="0"/>
    </xf>
    <xf numFmtId="0" fontId="11" fillId="11" borderId="31" xfId="6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34" fillId="9" borderId="21" xfId="5" applyFont="1" applyFill="1" applyBorder="1" applyAlignment="1" applyProtection="1">
      <alignment horizontal="center" vertical="center" wrapText="1"/>
      <protection locked="0"/>
    </xf>
    <xf numFmtId="0" fontId="34" fillId="9" borderId="1" xfId="5" applyFont="1" applyFill="1" applyBorder="1" applyAlignment="1" applyProtection="1">
      <alignment horizontal="center" vertical="center" wrapText="1"/>
      <protection locked="0"/>
    </xf>
    <xf numFmtId="0" fontId="21" fillId="15" borderId="20" xfId="4" applyFont="1" applyFill="1" applyBorder="1" applyAlignment="1" applyProtection="1">
      <alignment horizontal="center" vertical="center" wrapText="1"/>
      <protection locked="0"/>
    </xf>
    <xf numFmtId="0" fontId="21" fillId="15" borderId="9" xfId="4" applyFont="1" applyFill="1" applyBorder="1" applyAlignment="1" applyProtection="1">
      <alignment horizontal="center" vertical="center" wrapText="1"/>
      <protection locked="0"/>
    </xf>
    <xf numFmtId="0" fontId="21" fillId="15" borderId="10" xfId="4" applyFont="1" applyFill="1" applyBorder="1" applyAlignment="1" applyProtection="1">
      <alignment horizontal="center" vertical="center" wrapText="1"/>
      <protection locked="0"/>
    </xf>
    <xf numFmtId="0" fontId="21" fillId="15" borderId="15" xfId="4" applyFont="1" applyFill="1" applyBorder="1" applyAlignment="1" applyProtection="1">
      <alignment horizontal="center" vertical="center" wrapText="1"/>
      <protection locked="0"/>
    </xf>
    <xf numFmtId="0" fontId="9" fillId="10" borderId="17" xfId="3" applyFont="1" applyFill="1" applyBorder="1" applyAlignment="1" applyProtection="1">
      <alignment horizontal="center" vertical="center" wrapText="1"/>
      <protection locked="0"/>
    </xf>
    <xf numFmtId="0" fontId="14" fillId="0" borderId="0" xfId="5" applyFont="1" applyAlignment="1" applyProtection="1">
      <alignment horizontal="center" wrapText="1"/>
      <protection locked="0"/>
    </xf>
    <xf numFmtId="0" fontId="18" fillId="0" borderId="21" xfId="5" applyFont="1" applyBorder="1" applyAlignment="1" applyProtection="1">
      <alignment horizontal="center" vertical="center" wrapText="1"/>
      <protection locked="0"/>
    </xf>
    <xf numFmtId="0" fontId="18" fillId="0" borderId="1" xfId="5" applyFont="1" applyBorder="1" applyAlignment="1" applyProtection="1">
      <alignment horizontal="center" vertical="center" wrapText="1"/>
      <protection locked="0"/>
    </xf>
    <xf numFmtId="0" fontId="18" fillId="0" borderId="2" xfId="5" applyFont="1" applyBorder="1" applyAlignment="1" applyProtection="1">
      <alignment horizontal="center" vertical="center" wrapText="1"/>
      <protection locked="0"/>
    </xf>
    <xf numFmtId="0" fontId="22" fillId="14" borderId="13" xfId="2" applyFont="1" applyFill="1" applyBorder="1" applyAlignment="1" applyProtection="1">
      <alignment horizontal="center" vertical="center" wrapText="1"/>
      <protection locked="0"/>
    </xf>
    <xf numFmtId="0" fontId="22" fillId="14" borderId="15" xfId="2" applyFont="1" applyFill="1" applyBorder="1" applyAlignment="1" applyProtection="1">
      <alignment horizontal="center" vertical="center" wrapText="1"/>
      <protection locked="0"/>
    </xf>
    <xf numFmtId="0" fontId="22" fillId="11" borderId="20" xfId="6" applyFont="1" applyFill="1" applyBorder="1" applyAlignment="1" applyProtection="1">
      <alignment horizontal="center" vertical="center" wrapText="1"/>
      <protection locked="0"/>
    </xf>
    <xf numFmtId="0" fontId="22" fillId="11" borderId="14" xfId="6" applyFont="1" applyFill="1" applyBorder="1" applyAlignment="1" applyProtection="1">
      <alignment horizontal="center" vertical="center" wrapText="1"/>
      <protection locked="0"/>
    </xf>
    <xf numFmtId="0" fontId="22" fillId="11" borderId="9" xfId="6" applyFont="1" applyFill="1" applyBorder="1" applyAlignment="1" applyProtection="1">
      <alignment horizontal="center" vertical="center" wrapText="1"/>
      <protection locked="0"/>
    </xf>
    <xf numFmtId="0" fontId="22" fillId="11" borderId="10" xfId="6" applyFont="1" applyFill="1" applyBorder="1" applyAlignment="1" applyProtection="1">
      <alignment horizontal="center" vertical="center" wrapText="1"/>
      <protection locked="0"/>
    </xf>
    <xf numFmtId="0" fontId="22" fillId="11" borderId="16" xfId="6" applyFont="1" applyFill="1" applyBorder="1" applyAlignment="1" applyProtection="1">
      <alignment horizontal="center" vertical="center" wrapText="1"/>
      <protection locked="0"/>
    </xf>
    <xf numFmtId="0" fontId="22" fillId="11" borderId="15" xfId="6" applyFont="1" applyFill="1" applyBorder="1" applyAlignment="1" applyProtection="1">
      <alignment horizontal="center" vertical="center" wrapText="1"/>
      <protection locked="0"/>
    </xf>
    <xf numFmtId="0" fontId="14" fillId="2" borderId="6" xfId="5" applyFont="1" applyFill="1" applyBorder="1" applyAlignment="1" applyProtection="1">
      <alignment horizontal="left" vertical="center" wrapText="1"/>
      <protection locked="0"/>
    </xf>
    <xf numFmtId="0" fontId="14" fillId="2" borderId="20" xfId="5" applyFont="1" applyFill="1" applyBorder="1" applyAlignment="1" applyProtection="1">
      <alignment horizontal="left" vertical="center" wrapText="1"/>
      <protection locked="0"/>
    </xf>
    <xf numFmtId="0" fontId="26" fillId="0" borderId="24" xfId="5" applyFont="1" applyBorder="1" applyAlignment="1" applyProtection="1">
      <alignment horizontal="center" vertical="center" wrapText="1"/>
      <protection locked="0"/>
    </xf>
    <xf numFmtId="0" fontId="26" fillId="0" borderId="25" xfId="5" applyFont="1" applyBorder="1" applyAlignment="1" applyProtection="1">
      <alignment horizontal="center" vertical="center" wrapText="1"/>
      <protection locked="0"/>
    </xf>
    <xf numFmtId="0" fontId="10" fillId="16" borderId="19" xfId="4" applyFont="1" applyFill="1" applyBorder="1" applyAlignment="1" applyProtection="1">
      <alignment horizontal="center" vertical="center" wrapText="1"/>
      <protection locked="0"/>
    </xf>
    <xf numFmtId="0" fontId="18" fillId="11" borderId="21" xfId="5" applyFont="1" applyFill="1" applyBorder="1" applyAlignment="1">
      <alignment horizontal="center" vertical="center" wrapText="1"/>
    </xf>
    <xf numFmtId="0" fontId="18" fillId="11" borderId="1" xfId="5" applyFont="1" applyFill="1" applyBorder="1" applyAlignment="1">
      <alignment horizontal="center" vertical="center" wrapText="1"/>
    </xf>
    <xf numFmtId="0" fontId="18" fillId="11" borderId="2" xfId="5" applyFont="1" applyFill="1" applyBorder="1" applyAlignment="1">
      <alignment horizontal="center" vertical="center" wrapText="1"/>
    </xf>
    <xf numFmtId="0" fontId="12" fillId="15" borderId="1" xfId="5" applyFont="1" applyFill="1" applyBorder="1" applyAlignment="1">
      <alignment horizontal="center" vertical="center" wrapText="1"/>
    </xf>
    <xf numFmtId="0" fontId="26" fillId="11" borderId="21" xfId="5" applyFont="1" applyFill="1" applyBorder="1" applyAlignment="1">
      <alignment horizontal="center" vertical="center" wrapText="1"/>
    </xf>
    <xf numFmtId="0" fontId="26" fillId="11" borderId="1" xfId="5" applyFont="1" applyFill="1" applyBorder="1" applyAlignment="1">
      <alignment horizontal="center" vertical="center" wrapText="1"/>
    </xf>
    <xf numFmtId="0" fontId="26" fillId="11" borderId="2" xfId="5" applyFont="1" applyFill="1" applyBorder="1" applyAlignment="1">
      <alignment horizontal="center" vertical="center" wrapText="1"/>
    </xf>
    <xf numFmtId="0" fontId="26" fillId="15" borderId="21" xfId="5" applyFont="1" applyFill="1" applyBorder="1" applyAlignment="1">
      <alignment horizontal="center" vertical="center" wrapText="1"/>
    </xf>
    <xf numFmtId="0" fontId="26" fillId="15" borderId="2" xfId="5" applyFont="1" applyFill="1" applyBorder="1" applyAlignment="1">
      <alignment horizontal="center" vertical="center" wrapText="1"/>
    </xf>
    <xf numFmtId="0" fontId="22" fillId="24" borderId="4" xfId="5" applyFont="1" applyFill="1" applyBorder="1" applyAlignment="1" applyProtection="1">
      <alignment horizontal="center" vertical="center" wrapText="1"/>
      <protection locked="0"/>
    </xf>
    <xf numFmtId="0" fontId="19" fillId="8" borderId="4" xfId="4" applyFont="1" applyFill="1" applyBorder="1" applyAlignment="1" applyProtection="1">
      <alignment horizontal="center" vertical="center" wrapText="1"/>
      <protection locked="0"/>
    </xf>
    <xf numFmtId="0" fontId="19" fillId="8" borderId="5" xfId="4" applyFont="1" applyFill="1" applyBorder="1" applyAlignment="1" applyProtection="1">
      <alignment horizontal="center" vertical="center" wrapText="1"/>
      <protection locked="0"/>
    </xf>
    <xf numFmtId="0" fontId="19" fillId="8" borderId="8" xfId="4" applyFont="1" applyFill="1" applyBorder="1" applyAlignment="1" applyProtection="1">
      <alignment horizontal="center" vertical="center" wrapText="1"/>
      <protection locked="0"/>
    </xf>
    <xf numFmtId="0" fontId="19" fillId="23" borderId="42" xfId="10" applyFont="1" applyAlignment="1" applyProtection="1">
      <alignment horizontal="center" vertical="center" wrapText="1"/>
      <protection locked="0"/>
    </xf>
    <xf numFmtId="0" fontId="10" fillId="16" borderId="17" xfId="4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72" fillId="6" borderId="41" xfId="9" applyAlignment="1" applyProtection="1">
      <alignment horizontal="center" vertical="center"/>
      <protection locked="0"/>
    </xf>
    <xf numFmtId="0" fontId="0" fillId="23" borderId="42" xfId="10" applyFont="1" applyAlignment="1">
      <alignment horizontal="center" vertical="center" wrapText="1"/>
    </xf>
    <xf numFmtId="0" fontId="19" fillId="23" borderId="5" xfId="10" applyFont="1" applyBorder="1" applyAlignment="1" applyProtection="1">
      <alignment horizontal="center" vertical="center" wrapText="1"/>
      <protection locked="0"/>
    </xf>
    <xf numFmtId="0" fontId="19" fillId="23" borderId="43" xfId="10" applyFont="1" applyBorder="1" applyAlignment="1" applyProtection="1">
      <alignment horizontal="center" vertical="center" wrapText="1"/>
      <protection locked="0"/>
    </xf>
    <xf numFmtId="0" fontId="14" fillId="2" borderId="8" xfId="5" applyFont="1" applyFill="1" applyBorder="1" applyAlignment="1" applyProtection="1">
      <alignment horizontal="left" vertical="center" wrapText="1"/>
      <protection locked="0"/>
    </xf>
    <xf numFmtId="0" fontId="14" fillId="2" borderId="5" xfId="5" applyFont="1" applyFill="1" applyBorder="1" applyAlignment="1" applyProtection="1">
      <alignment horizontal="left" vertical="center" wrapText="1"/>
      <protection locked="0"/>
    </xf>
    <xf numFmtId="0" fontId="14" fillId="2" borderId="11" xfId="5" applyFont="1" applyFill="1" applyBorder="1" applyAlignment="1" applyProtection="1">
      <alignment horizontal="left" vertical="center" wrapText="1"/>
      <protection locked="0"/>
    </xf>
    <xf numFmtId="0" fontId="26" fillId="0" borderId="19" xfId="5" applyFont="1" applyBorder="1" applyAlignment="1" applyProtection="1">
      <alignment horizontal="center" vertical="center" wrapText="1"/>
      <protection locked="0"/>
    </xf>
    <xf numFmtId="0" fontId="26" fillId="0" borderId="18" xfId="5" applyFont="1" applyBorder="1" applyAlignment="1" applyProtection="1">
      <alignment horizontal="center" vertical="center" wrapText="1"/>
      <protection locked="0"/>
    </xf>
    <xf numFmtId="0" fontId="43" fillId="0" borderId="0" xfId="5" applyFont="1" applyAlignment="1" applyProtection="1">
      <alignment horizontal="center" vertical="center" wrapText="1"/>
      <protection locked="0"/>
    </xf>
    <xf numFmtId="0" fontId="44" fillId="0" borderId="0" xfId="5" applyFont="1" applyAlignment="1" applyProtection="1">
      <alignment horizontal="center" vertical="center" wrapText="1"/>
      <protection locked="0"/>
    </xf>
    <xf numFmtId="0" fontId="44" fillId="0" borderId="16" xfId="5" applyFont="1" applyBorder="1" applyAlignment="1" applyProtection="1">
      <alignment horizontal="center" vertical="center" wrapText="1"/>
      <protection locked="0"/>
    </xf>
    <xf numFmtId="0" fontId="18" fillId="17" borderId="33" xfId="5" applyFont="1" applyFill="1" applyBorder="1" applyAlignment="1" applyProtection="1">
      <alignment horizontal="center" vertical="center" wrapText="1"/>
      <protection locked="0"/>
    </xf>
    <xf numFmtId="0" fontId="18" fillId="17" borderId="32" xfId="5" applyFont="1" applyFill="1" applyBorder="1" applyAlignment="1" applyProtection="1">
      <alignment horizontal="center" vertical="center" wrapText="1"/>
      <protection locked="0"/>
    </xf>
    <xf numFmtId="0" fontId="18" fillId="17" borderId="34" xfId="5" applyFont="1" applyFill="1" applyBorder="1" applyAlignment="1" applyProtection="1">
      <alignment horizontal="center" vertical="center" wrapText="1"/>
      <protection locked="0"/>
    </xf>
    <xf numFmtId="0" fontId="18" fillId="17" borderId="23" xfId="5" applyFont="1" applyFill="1" applyBorder="1" applyAlignment="1" applyProtection="1">
      <alignment horizontal="center" vertical="center" wrapText="1"/>
      <protection locked="0"/>
    </xf>
    <xf numFmtId="0" fontId="18" fillId="17" borderId="27" xfId="5" applyFont="1" applyFill="1" applyBorder="1" applyAlignment="1" applyProtection="1">
      <alignment horizontal="center" vertical="center" wrapText="1"/>
      <protection locked="0"/>
    </xf>
    <xf numFmtId="0" fontId="18" fillId="17" borderId="37" xfId="5" applyFont="1" applyFill="1" applyBorder="1" applyAlignment="1" applyProtection="1">
      <alignment horizontal="center" vertical="center" wrapText="1"/>
      <protection locked="0"/>
    </xf>
    <xf numFmtId="0" fontId="68" fillId="25" borderId="5" xfId="4" applyFont="1" applyFill="1" applyBorder="1" applyAlignment="1" applyProtection="1">
      <alignment horizontal="center" vertical="center" wrapText="1"/>
      <protection locked="0"/>
    </xf>
    <xf numFmtId="0" fontId="68" fillId="25" borderId="8" xfId="4" applyFont="1" applyFill="1" applyBorder="1" applyAlignment="1" applyProtection="1">
      <alignment horizontal="center" vertical="center" wrapText="1"/>
      <protection locked="0"/>
    </xf>
    <xf numFmtId="0" fontId="18" fillId="15" borderId="21" xfId="5" applyFont="1" applyFill="1" applyBorder="1" applyAlignment="1">
      <alignment horizontal="center" vertical="center" wrapText="1"/>
    </xf>
    <xf numFmtId="0" fontId="18" fillId="15" borderId="2" xfId="5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0" fillId="21" borderId="0" xfId="7" applyFont="1" applyAlignment="1">
      <alignment horizontal="center" vertical="center"/>
    </xf>
    <xf numFmtId="0" fontId="51" fillId="7" borderId="0" xfId="4" applyFont="1" applyAlignment="1">
      <alignment horizontal="center" vertical="center" wrapText="1"/>
    </xf>
    <xf numFmtId="0" fontId="53" fillId="0" borderId="22" xfId="0" applyFont="1" applyBorder="1" applyAlignment="1">
      <alignment horizontal="center" vertical="center" textRotation="90" wrapText="1"/>
    </xf>
    <xf numFmtId="0" fontId="53" fillId="0" borderId="35" xfId="0" applyFont="1" applyBorder="1" applyAlignment="1">
      <alignment horizontal="center" vertical="center" textRotation="90" wrapText="1"/>
    </xf>
    <xf numFmtId="0" fontId="53" fillId="0" borderId="39" xfId="0" applyFont="1" applyBorder="1" applyAlignment="1">
      <alignment horizontal="center" vertical="center" textRotation="90" wrapText="1"/>
    </xf>
    <xf numFmtId="0" fontId="54" fillId="0" borderId="3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textRotation="90"/>
    </xf>
    <xf numFmtId="0" fontId="60" fillId="0" borderId="27" xfId="0" applyFont="1" applyBorder="1" applyAlignment="1">
      <alignment horizontal="center" vertical="center" textRotation="90"/>
    </xf>
    <xf numFmtId="0" fontId="57" fillId="0" borderId="22" xfId="0" applyFont="1" applyBorder="1" applyAlignment="1">
      <alignment horizontal="center" vertical="center" textRotation="90" wrapText="1"/>
    </xf>
    <xf numFmtId="0" fontId="57" fillId="0" borderId="35" xfId="0" applyFont="1" applyBorder="1" applyAlignment="1">
      <alignment horizontal="center" vertical="center" textRotation="90" wrapText="1"/>
    </xf>
    <xf numFmtId="0" fontId="57" fillId="0" borderId="39" xfId="0" applyFont="1" applyBorder="1" applyAlignment="1">
      <alignment horizontal="center" vertical="center" textRotation="90" wrapText="1"/>
    </xf>
    <xf numFmtId="0" fontId="59" fillId="0" borderId="22" xfId="0" applyFont="1" applyBorder="1" applyAlignment="1">
      <alignment horizontal="center" vertical="center" textRotation="90" wrapText="1"/>
    </xf>
    <xf numFmtId="0" fontId="59" fillId="0" borderId="35" xfId="0" applyFont="1" applyBorder="1" applyAlignment="1">
      <alignment horizontal="center" vertical="center" textRotation="90" wrapText="1"/>
    </xf>
    <xf numFmtId="0" fontId="59" fillId="0" borderId="39" xfId="0" applyFont="1" applyBorder="1" applyAlignment="1">
      <alignment horizontal="center" vertical="center" textRotation="90" wrapText="1"/>
    </xf>
    <xf numFmtId="0" fontId="60" fillId="0" borderId="0" xfId="0" applyFont="1" applyAlignment="1">
      <alignment horizontal="center" vertical="center"/>
    </xf>
    <xf numFmtId="0" fontId="61" fillId="0" borderId="22" xfId="0" applyFont="1" applyBorder="1" applyAlignment="1">
      <alignment horizontal="center" vertical="center" textRotation="90" wrapText="1"/>
    </xf>
    <xf numFmtId="0" fontId="61" fillId="0" borderId="35" xfId="0" applyFont="1" applyBorder="1" applyAlignment="1">
      <alignment horizontal="center" vertical="center" textRotation="90" wrapText="1"/>
    </xf>
    <xf numFmtId="0" fontId="61" fillId="0" borderId="39" xfId="0" applyFont="1" applyBorder="1" applyAlignment="1">
      <alignment horizontal="center" vertical="center" textRotation="90" wrapText="1"/>
    </xf>
    <xf numFmtId="0" fontId="60" fillId="0" borderId="38" xfId="0" applyFont="1" applyBorder="1" applyAlignment="1">
      <alignment horizontal="center" vertical="center"/>
    </xf>
  </cellXfs>
  <cellStyles count="11">
    <cellStyle name="Akcent 5" xfId="1" builtinId="45"/>
    <cellStyle name="Akcent 6" xfId="2" builtinId="49"/>
    <cellStyle name="Dane wejściowe" xfId="3" builtinId="20"/>
    <cellStyle name="Dane wyjściowe" xfId="9" builtinId="21"/>
    <cellStyle name="Dobry" xfId="4" builtinId="26"/>
    <cellStyle name="Komórka połączona" xfId="8" builtinId="24"/>
    <cellStyle name="Neutralny" xfId="7" builtinId="28"/>
    <cellStyle name="Normalny" xfId="0" builtinId="0"/>
    <cellStyle name="Normalny 2" xfId="5" xr:uid="{00000000-0005-0000-0000-000008000000}"/>
    <cellStyle name="Obliczenia" xfId="6" builtinId="22"/>
    <cellStyle name="Uwaga" xfId="10" builtinId="10"/>
  </cellStyles>
  <dxfs count="0"/>
  <tableStyles count="0" defaultTableStyle="TableStyleMedium2" defaultPivotStyle="PivotStyleLight16"/>
  <colors>
    <mruColors>
      <color rgb="FFFF00FF"/>
      <color rgb="FFFF99FF"/>
      <color rgb="FF00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3810</xdr:colOff>
      <xdr:row>2</xdr:row>
      <xdr:rowOff>447675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-20000" contrast="40000"/>
        </a:blip>
        <a:srcRect/>
        <a:stretch>
          <a:fillRect/>
        </a:stretch>
      </xdr:blipFill>
      <xdr:spPr bwMode="auto">
        <a:xfrm>
          <a:off x="85725" y="0"/>
          <a:ext cx="1356360" cy="11430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Q89"/>
  <sheetViews>
    <sheetView tabSelected="1" zoomScale="60" zoomScaleNormal="60" zoomScaleSheetLayoutView="130" workbookViewId="0">
      <selection activeCell="Y65" sqref="Y65:Y74"/>
    </sheetView>
  </sheetViews>
  <sheetFormatPr defaultColWidth="9.140625" defaultRowHeight="14.25"/>
  <cols>
    <col min="1" max="1" width="9.140625" style="1"/>
    <col min="2" max="2" width="21.5703125" style="1" customWidth="1"/>
    <col min="3" max="3" width="4.85546875" style="2" customWidth="1"/>
    <col min="4" max="4" width="37.28515625" style="1" customWidth="1"/>
    <col min="5" max="5" width="5.28515625" style="1" customWidth="1"/>
    <col min="6" max="6" width="4.5703125" style="1" customWidth="1"/>
    <col min="7" max="7" width="4.42578125" style="1" customWidth="1"/>
    <col min="8" max="8" width="5.42578125" style="1" bestFit="1" customWidth="1"/>
    <col min="9" max="9" width="13.28515625" style="1" customWidth="1"/>
    <col min="10" max="10" width="5.28515625" style="1" customWidth="1"/>
    <col min="11" max="11" width="5" style="1" customWidth="1"/>
    <col min="12" max="12" width="8.42578125" style="1" customWidth="1"/>
    <col min="13" max="13" width="9.140625" style="1" customWidth="1"/>
    <col min="14" max="14" width="4.85546875" style="1" customWidth="1"/>
    <col min="15" max="15" width="8.7109375" style="1" customWidth="1"/>
    <col min="16" max="18" width="11.140625" style="1" customWidth="1"/>
    <col min="19" max="19" width="11.7109375" style="1" customWidth="1"/>
    <col min="20" max="20" width="14" style="1" customWidth="1"/>
    <col min="21" max="25" width="8.7109375" style="1" customWidth="1"/>
    <col min="26" max="26" width="12.28515625" style="1" customWidth="1"/>
    <col min="27" max="27" width="12.7109375" style="1" customWidth="1"/>
    <col min="28" max="28" width="18" style="1" customWidth="1"/>
    <col min="29" max="29" width="16" style="1" customWidth="1"/>
    <col min="30" max="30" width="12.42578125" style="1" customWidth="1"/>
    <col min="31" max="31" width="14.42578125" style="1" customWidth="1"/>
    <col min="32" max="32" width="10" style="1" bestFit="1" customWidth="1"/>
    <col min="33" max="16384" width="9.140625" style="1"/>
  </cols>
  <sheetData>
    <row r="1" spans="2:32" ht="31.15" customHeight="1">
      <c r="B1" s="280" t="s">
        <v>21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</row>
    <row r="2" spans="2:32" ht="23.45" customHeight="1">
      <c r="B2" s="281" t="s">
        <v>78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</row>
    <row r="3" spans="2:32" ht="39" customHeight="1">
      <c r="B3" s="282" t="s">
        <v>128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</row>
    <row r="4" spans="2:32" ht="15.75" customHeight="1" thickBot="1">
      <c r="B4" s="250" t="s">
        <v>26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1"/>
      <c r="AF4" s="4"/>
    </row>
    <row r="5" spans="2:32" ht="15.75" customHeight="1" thickBot="1">
      <c r="B5" s="207" t="s">
        <v>13</v>
      </c>
      <c r="C5" s="207" t="s">
        <v>12</v>
      </c>
      <c r="D5" s="207"/>
      <c r="E5" s="254" t="s">
        <v>11</v>
      </c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171"/>
      <c r="Q5" s="171"/>
      <c r="R5"/>
      <c r="S5" s="220" t="s">
        <v>10</v>
      </c>
      <c r="T5" s="220"/>
      <c r="U5" s="220"/>
      <c r="V5" s="220"/>
      <c r="W5" s="220"/>
      <c r="X5" s="220"/>
      <c r="Y5" s="220"/>
      <c r="Z5" s="221"/>
      <c r="AA5" s="278" t="s">
        <v>72</v>
      </c>
      <c r="AB5" s="252" t="s">
        <v>121</v>
      </c>
    </row>
    <row r="6" spans="2:32" ht="15.75" customHeight="1">
      <c r="B6" s="207"/>
      <c r="C6" s="207"/>
      <c r="D6" s="207"/>
      <c r="E6" s="201" t="s">
        <v>23</v>
      </c>
      <c r="F6" s="201"/>
      <c r="G6" s="201"/>
      <c r="H6" s="201"/>
      <c r="I6" s="201"/>
      <c r="J6" s="201"/>
      <c r="K6" s="201"/>
      <c r="L6" s="201"/>
      <c r="M6" s="233"/>
      <c r="N6" s="234"/>
      <c r="O6" s="204" t="s">
        <v>125</v>
      </c>
      <c r="P6" s="270" t="s">
        <v>124</v>
      </c>
      <c r="Q6" s="272" t="s">
        <v>17</v>
      </c>
      <c r="R6"/>
      <c r="S6" s="237" t="s">
        <v>18</v>
      </c>
      <c r="T6" s="244" t="s">
        <v>19</v>
      </c>
      <c r="U6" s="245"/>
      <c r="V6" s="246"/>
      <c r="W6" s="222" t="s">
        <v>4</v>
      </c>
      <c r="X6" s="271" t="s">
        <v>17</v>
      </c>
      <c r="Y6" s="224" t="s">
        <v>126</v>
      </c>
      <c r="Z6" s="228" t="s">
        <v>20</v>
      </c>
      <c r="AA6" s="279"/>
      <c r="AB6" s="253"/>
    </row>
    <row r="7" spans="2:32" ht="32.450000000000003" customHeight="1">
      <c r="B7" s="207"/>
      <c r="C7" s="207"/>
      <c r="D7" s="207"/>
      <c r="E7" s="225" t="s">
        <v>18</v>
      </c>
      <c r="F7" s="225"/>
      <c r="G7" s="225"/>
      <c r="H7" s="225"/>
      <c r="I7" s="226" t="s">
        <v>19</v>
      </c>
      <c r="J7" s="226"/>
      <c r="K7" s="227"/>
      <c r="L7" s="242" t="s">
        <v>22</v>
      </c>
      <c r="M7" s="235"/>
      <c r="N7" s="236"/>
      <c r="O7" s="205"/>
      <c r="P7" s="270"/>
      <c r="Q7" s="272"/>
      <c r="R7"/>
      <c r="S7" s="237"/>
      <c r="T7" s="247"/>
      <c r="U7" s="248"/>
      <c r="V7" s="249"/>
      <c r="W7" s="222"/>
      <c r="X7" s="271"/>
      <c r="Y7" s="224"/>
      <c r="Z7" s="229"/>
      <c r="AA7" s="279"/>
      <c r="AB7" s="253"/>
    </row>
    <row r="8" spans="2:32" ht="45">
      <c r="B8" s="207"/>
      <c r="C8" s="207"/>
      <c r="D8" s="207"/>
      <c r="E8" s="5" t="s">
        <v>9</v>
      </c>
      <c r="F8" s="5" t="s">
        <v>8</v>
      </c>
      <c r="G8" s="5" t="s">
        <v>7</v>
      </c>
      <c r="H8" s="5" t="s">
        <v>6</v>
      </c>
      <c r="I8" s="9" t="s">
        <v>24</v>
      </c>
      <c r="J8" s="9" t="s">
        <v>25</v>
      </c>
      <c r="K8" s="9" t="s">
        <v>5</v>
      </c>
      <c r="L8" s="243"/>
      <c r="M8" s="10" t="s">
        <v>73</v>
      </c>
      <c r="N8" s="77"/>
      <c r="O8" s="206"/>
      <c r="P8" s="270"/>
      <c r="Q8" s="272"/>
      <c r="R8"/>
      <c r="S8" s="237"/>
      <c r="T8" s="9" t="s">
        <v>24</v>
      </c>
      <c r="U8" s="9" t="s">
        <v>25</v>
      </c>
      <c r="V8" s="9" t="s">
        <v>5</v>
      </c>
      <c r="W8" s="222"/>
      <c r="X8" s="271"/>
      <c r="Y8" s="224"/>
      <c r="Z8" s="230"/>
      <c r="AA8" s="279"/>
      <c r="AB8" s="253"/>
    </row>
    <row r="9" spans="2:32" ht="27" customHeight="1">
      <c r="B9" s="84" t="s">
        <v>80</v>
      </c>
      <c r="C9" s="11">
        <v>1</v>
      </c>
      <c r="D9" s="6" t="s">
        <v>31</v>
      </c>
      <c r="E9" s="88">
        <v>5</v>
      </c>
      <c r="F9" s="12"/>
      <c r="G9" s="12"/>
      <c r="H9" s="12"/>
      <c r="I9" s="13"/>
      <c r="J9" s="13">
        <v>15</v>
      </c>
      <c r="K9" s="13"/>
      <c r="L9" s="14">
        <f>SUM(E9:K9)</f>
        <v>20</v>
      </c>
      <c r="M9" s="15">
        <v>15</v>
      </c>
      <c r="N9" s="16"/>
      <c r="O9" s="166">
        <f>SUM(L9:N9)</f>
        <v>35</v>
      </c>
      <c r="P9" s="114">
        <v>75</v>
      </c>
      <c r="Q9" s="172">
        <v>40</v>
      </c>
      <c r="R9"/>
      <c r="S9" s="154"/>
      <c r="T9" s="17"/>
      <c r="U9" s="17">
        <v>2</v>
      </c>
      <c r="V9" s="17"/>
      <c r="W9" s="145">
        <v>0.5</v>
      </c>
      <c r="X9" s="173">
        <v>0.5</v>
      </c>
      <c r="Y9" s="19">
        <f>SUM(S9:X9)</f>
        <v>3</v>
      </c>
      <c r="Z9" s="20"/>
      <c r="AA9" s="21" t="s">
        <v>74</v>
      </c>
      <c r="AB9" s="105" t="s">
        <v>76</v>
      </c>
    </row>
    <row r="10" spans="2:32" ht="24.75" customHeight="1">
      <c r="B10" s="84" t="s">
        <v>80</v>
      </c>
      <c r="C10" s="11">
        <v>2</v>
      </c>
      <c r="D10" s="6" t="s">
        <v>65</v>
      </c>
      <c r="E10" s="88">
        <v>10</v>
      </c>
      <c r="F10" s="12"/>
      <c r="G10" s="12">
        <v>10</v>
      </c>
      <c r="H10" s="12"/>
      <c r="I10" s="13"/>
      <c r="J10" s="13"/>
      <c r="K10" s="13"/>
      <c r="L10" s="14">
        <f t="shared" ref="L10:L20" si="0">SUM(E10:K10)</f>
        <v>20</v>
      </c>
      <c r="M10" s="15">
        <v>10</v>
      </c>
      <c r="N10" s="16"/>
      <c r="O10" s="166">
        <f t="shared" ref="O10:O20" si="1">SUM(L10:N10)</f>
        <v>30</v>
      </c>
      <c r="P10" s="114">
        <v>75</v>
      </c>
      <c r="Q10" s="172">
        <v>45</v>
      </c>
      <c r="R10"/>
      <c r="S10" s="154">
        <v>2</v>
      </c>
      <c r="T10" s="17"/>
      <c r="U10" s="17"/>
      <c r="V10" s="17"/>
      <c r="W10" s="145">
        <v>0.5</v>
      </c>
      <c r="X10" s="173">
        <v>0.5</v>
      </c>
      <c r="Y10" s="19">
        <f t="shared" ref="Y10:Y20" si="2">SUM(S10:X10)</f>
        <v>3</v>
      </c>
      <c r="Z10" s="20"/>
      <c r="AA10" s="21" t="s">
        <v>74</v>
      </c>
      <c r="AB10" s="105" t="s">
        <v>76</v>
      </c>
    </row>
    <row r="11" spans="2:32" ht="25.5" customHeight="1">
      <c r="B11" s="87" t="s">
        <v>37</v>
      </c>
      <c r="C11" s="11">
        <v>3</v>
      </c>
      <c r="D11" s="67" t="s">
        <v>63</v>
      </c>
      <c r="E11" s="88">
        <v>5</v>
      </c>
      <c r="F11" s="12"/>
      <c r="G11" s="12">
        <v>5</v>
      </c>
      <c r="H11" s="12"/>
      <c r="I11" s="13"/>
      <c r="J11" s="13"/>
      <c r="K11" s="13"/>
      <c r="L11" s="14">
        <f t="shared" si="0"/>
        <v>10</v>
      </c>
      <c r="M11" s="15">
        <v>10</v>
      </c>
      <c r="N11" s="16"/>
      <c r="O11" s="166">
        <f t="shared" si="1"/>
        <v>20</v>
      </c>
      <c r="P11" s="114">
        <v>75</v>
      </c>
      <c r="Q11" s="172">
        <v>55</v>
      </c>
      <c r="R11"/>
      <c r="S11" s="154">
        <v>2</v>
      </c>
      <c r="T11" s="17"/>
      <c r="U11" s="17"/>
      <c r="V11" s="17"/>
      <c r="W11" s="145">
        <v>0.5</v>
      </c>
      <c r="X11" s="173">
        <v>0.5</v>
      </c>
      <c r="Y11" s="19">
        <f t="shared" si="2"/>
        <v>3</v>
      </c>
      <c r="Z11" s="22"/>
      <c r="AA11" s="21" t="s">
        <v>74</v>
      </c>
      <c r="AB11" s="105" t="s">
        <v>76</v>
      </c>
    </row>
    <row r="12" spans="2:32" ht="28.5" customHeight="1">
      <c r="B12" s="87" t="s">
        <v>37</v>
      </c>
      <c r="C12" s="11">
        <v>4</v>
      </c>
      <c r="D12" s="6" t="s">
        <v>62</v>
      </c>
      <c r="E12" s="88">
        <v>10</v>
      </c>
      <c r="F12" s="12"/>
      <c r="G12" s="12"/>
      <c r="H12" s="12"/>
      <c r="I12" s="13"/>
      <c r="J12" s="13">
        <v>10</v>
      </c>
      <c r="K12" s="13"/>
      <c r="L12" s="14">
        <f t="shared" si="0"/>
        <v>20</v>
      </c>
      <c r="M12" s="15">
        <v>10</v>
      </c>
      <c r="N12" s="16"/>
      <c r="O12" s="166">
        <f t="shared" si="1"/>
        <v>30</v>
      </c>
      <c r="P12" s="114">
        <v>30</v>
      </c>
      <c r="Q12" s="172"/>
      <c r="R12"/>
      <c r="S12" s="154">
        <v>0.5</v>
      </c>
      <c r="T12" s="17"/>
      <c r="U12" s="17"/>
      <c r="V12" s="17"/>
      <c r="W12" s="145">
        <v>0.5</v>
      </c>
      <c r="X12" s="173"/>
      <c r="Y12" s="19">
        <f t="shared" si="2"/>
        <v>1</v>
      </c>
      <c r="Z12" s="20"/>
      <c r="AA12" s="21" t="s">
        <v>74</v>
      </c>
      <c r="AB12" s="105" t="s">
        <v>77</v>
      </c>
    </row>
    <row r="13" spans="2:32" ht="36" customHeight="1">
      <c r="B13" s="84" t="s">
        <v>80</v>
      </c>
      <c r="C13" s="11">
        <v>5</v>
      </c>
      <c r="D13" s="6" t="s">
        <v>64</v>
      </c>
      <c r="E13" s="88">
        <v>15</v>
      </c>
      <c r="F13" s="12">
        <v>10</v>
      </c>
      <c r="G13" s="12"/>
      <c r="H13" s="12"/>
      <c r="I13" s="13"/>
      <c r="J13" s="13"/>
      <c r="K13" s="13"/>
      <c r="L13" s="14">
        <f t="shared" si="0"/>
        <v>25</v>
      </c>
      <c r="M13" s="15">
        <v>10</v>
      </c>
      <c r="N13" s="16"/>
      <c r="O13" s="166">
        <f t="shared" si="1"/>
        <v>35</v>
      </c>
      <c r="P13" s="114">
        <v>75</v>
      </c>
      <c r="Q13" s="172">
        <v>40</v>
      </c>
      <c r="R13"/>
      <c r="S13" s="154">
        <v>2</v>
      </c>
      <c r="T13" s="17"/>
      <c r="U13" s="17"/>
      <c r="V13" s="17"/>
      <c r="W13" s="145">
        <v>0.5</v>
      </c>
      <c r="X13" s="173">
        <v>0.5</v>
      </c>
      <c r="Y13" s="19">
        <f t="shared" si="2"/>
        <v>3</v>
      </c>
      <c r="Z13" s="20"/>
      <c r="AA13" s="21" t="s">
        <v>74</v>
      </c>
      <c r="AB13" s="105" t="s">
        <v>76</v>
      </c>
    </row>
    <row r="14" spans="2:32" ht="36" customHeight="1">
      <c r="B14" s="84" t="s">
        <v>80</v>
      </c>
      <c r="C14" s="11">
        <v>6</v>
      </c>
      <c r="D14" s="6" t="s">
        <v>32</v>
      </c>
      <c r="E14" s="88">
        <v>10</v>
      </c>
      <c r="F14" s="12"/>
      <c r="G14" s="12"/>
      <c r="H14" s="12">
        <v>5</v>
      </c>
      <c r="I14" s="13"/>
      <c r="J14" s="101">
        <v>10</v>
      </c>
      <c r="K14" s="13"/>
      <c r="L14" s="14">
        <f t="shared" si="0"/>
        <v>25</v>
      </c>
      <c r="M14" s="15">
        <v>10</v>
      </c>
      <c r="N14" s="16"/>
      <c r="O14" s="166">
        <f t="shared" si="1"/>
        <v>35</v>
      </c>
      <c r="P14" s="114">
        <v>75</v>
      </c>
      <c r="Q14" s="172">
        <v>40</v>
      </c>
      <c r="R14"/>
      <c r="S14" s="154">
        <v>0.5</v>
      </c>
      <c r="T14" s="17"/>
      <c r="U14" s="17">
        <v>1.5</v>
      </c>
      <c r="V14" s="17"/>
      <c r="W14" s="145">
        <v>0.5</v>
      </c>
      <c r="X14" s="173">
        <v>0.5</v>
      </c>
      <c r="Y14" s="19">
        <f t="shared" si="2"/>
        <v>3</v>
      </c>
      <c r="Z14" s="20"/>
      <c r="AA14" s="21" t="s">
        <v>74</v>
      </c>
      <c r="AB14" s="105" t="s">
        <v>76</v>
      </c>
    </row>
    <row r="15" spans="2:32" ht="24">
      <c r="B15" s="87" t="s">
        <v>37</v>
      </c>
      <c r="C15" s="11">
        <v>7</v>
      </c>
      <c r="D15" s="68" t="s">
        <v>33</v>
      </c>
      <c r="E15" s="100">
        <v>10</v>
      </c>
      <c r="F15" s="12"/>
      <c r="G15" s="12">
        <v>8</v>
      </c>
      <c r="H15" s="12"/>
      <c r="I15" s="13"/>
      <c r="J15" s="13"/>
      <c r="K15" s="13"/>
      <c r="L15" s="14">
        <f t="shared" si="0"/>
        <v>18</v>
      </c>
      <c r="M15" s="15">
        <v>12</v>
      </c>
      <c r="N15" s="16"/>
      <c r="O15" s="166">
        <f t="shared" si="1"/>
        <v>30</v>
      </c>
      <c r="P15" s="114">
        <v>75</v>
      </c>
      <c r="Q15" s="172">
        <v>40</v>
      </c>
      <c r="R15"/>
      <c r="S15" s="154">
        <v>2</v>
      </c>
      <c r="T15" s="17"/>
      <c r="U15" s="17"/>
      <c r="V15" s="17"/>
      <c r="W15" s="145">
        <v>0.5</v>
      </c>
      <c r="X15" s="173">
        <v>0.5</v>
      </c>
      <c r="Y15" s="19">
        <f t="shared" si="2"/>
        <v>3</v>
      </c>
      <c r="Z15" s="20"/>
      <c r="AA15" s="21" t="s">
        <v>74</v>
      </c>
      <c r="AB15" s="105" t="s">
        <v>76</v>
      </c>
    </row>
    <row r="16" spans="2:32" ht="29.25" customHeight="1">
      <c r="B16" s="91" t="s">
        <v>45</v>
      </c>
      <c r="C16" s="11">
        <v>8</v>
      </c>
      <c r="D16" s="68" t="s">
        <v>34</v>
      </c>
      <c r="E16" s="88">
        <v>8</v>
      </c>
      <c r="F16" s="12"/>
      <c r="G16" s="12">
        <v>20</v>
      </c>
      <c r="H16" s="12"/>
      <c r="I16" s="13"/>
      <c r="J16" s="13"/>
      <c r="K16" s="13"/>
      <c r="L16" s="14">
        <f t="shared" si="0"/>
        <v>28</v>
      </c>
      <c r="M16" s="15">
        <v>12</v>
      </c>
      <c r="N16" s="16"/>
      <c r="O16" s="166">
        <f t="shared" si="1"/>
        <v>40</v>
      </c>
      <c r="P16" s="114">
        <v>75</v>
      </c>
      <c r="Q16" s="172">
        <v>35</v>
      </c>
      <c r="R16"/>
      <c r="S16" s="154">
        <v>2</v>
      </c>
      <c r="T16" s="17"/>
      <c r="U16" s="17"/>
      <c r="V16" s="17"/>
      <c r="W16" s="145">
        <v>0.5</v>
      </c>
      <c r="X16" s="173">
        <v>0.5</v>
      </c>
      <c r="Y16" s="19">
        <f t="shared" si="2"/>
        <v>3</v>
      </c>
      <c r="Z16" s="20"/>
      <c r="AA16" s="21" t="s">
        <v>74</v>
      </c>
      <c r="AB16" s="105" t="s">
        <v>77</v>
      </c>
    </row>
    <row r="17" spans="2:28" ht="29.25" customHeight="1">
      <c r="B17" s="87" t="s">
        <v>37</v>
      </c>
      <c r="C17" s="23">
        <v>9</v>
      </c>
      <c r="D17" s="68" t="s">
        <v>35</v>
      </c>
      <c r="E17" s="88"/>
      <c r="F17" s="12"/>
      <c r="G17" s="12">
        <v>30</v>
      </c>
      <c r="H17" s="12"/>
      <c r="I17" s="13"/>
      <c r="J17" s="13"/>
      <c r="K17" s="13"/>
      <c r="L17" s="14">
        <f t="shared" si="0"/>
        <v>30</v>
      </c>
      <c r="M17" s="15"/>
      <c r="N17" s="16"/>
      <c r="O17" s="166">
        <f t="shared" si="1"/>
        <v>30</v>
      </c>
      <c r="P17" s="114">
        <v>50</v>
      </c>
      <c r="Q17" s="172">
        <v>20</v>
      </c>
      <c r="R17"/>
      <c r="S17" s="154">
        <v>1.5</v>
      </c>
      <c r="T17" s="17"/>
      <c r="U17" s="17"/>
      <c r="V17" s="17"/>
      <c r="W17" s="18"/>
      <c r="X17" s="173">
        <v>0.5</v>
      </c>
      <c r="Y17" s="19">
        <f t="shared" si="2"/>
        <v>2</v>
      </c>
      <c r="Z17" s="22"/>
      <c r="AA17" s="21" t="s">
        <v>74</v>
      </c>
      <c r="AB17" s="105" t="s">
        <v>76</v>
      </c>
    </row>
    <row r="18" spans="2:28" ht="35.25" customHeight="1">
      <c r="B18" s="84" t="s">
        <v>80</v>
      </c>
      <c r="C18" s="11">
        <v>10</v>
      </c>
      <c r="D18" s="6" t="s">
        <v>36</v>
      </c>
      <c r="E18" s="88"/>
      <c r="F18" s="12">
        <v>5</v>
      </c>
      <c r="G18" s="12"/>
      <c r="H18" s="12"/>
      <c r="I18" s="13"/>
      <c r="J18" s="13"/>
      <c r="K18" s="13"/>
      <c r="L18" s="14">
        <f t="shared" si="0"/>
        <v>5</v>
      </c>
      <c r="M18" s="15"/>
      <c r="N18" s="16"/>
      <c r="O18" s="166">
        <f t="shared" si="1"/>
        <v>5</v>
      </c>
      <c r="P18" s="114">
        <v>125</v>
      </c>
      <c r="Q18" s="172">
        <v>120</v>
      </c>
      <c r="R18"/>
      <c r="S18" s="154">
        <v>0.5</v>
      </c>
      <c r="T18" s="25"/>
      <c r="U18" s="25"/>
      <c r="V18" s="25"/>
      <c r="W18" s="26"/>
      <c r="X18" s="173">
        <v>4.5</v>
      </c>
      <c r="Y18" s="19">
        <f t="shared" si="2"/>
        <v>5</v>
      </c>
      <c r="Z18" s="27"/>
      <c r="AA18" s="21" t="s">
        <v>74</v>
      </c>
      <c r="AB18" s="105" t="s">
        <v>76</v>
      </c>
    </row>
    <row r="19" spans="2:28" ht="33" customHeight="1">
      <c r="B19" s="94" t="s">
        <v>46</v>
      </c>
      <c r="C19" s="28">
        <v>11</v>
      </c>
      <c r="D19" s="69" t="s">
        <v>117</v>
      </c>
      <c r="E19" s="88">
        <v>10</v>
      </c>
      <c r="F19" s="107"/>
      <c r="G19" s="107">
        <v>10</v>
      </c>
      <c r="H19" s="102"/>
      <c r="I19" s="103"/>
      <c r="J19" s="104"/>
      <c r="K19" s="13"/>
      <c r="L19" s="14">
        <f t="shared" si="0"/>
        <v>20</v>
      </c>
      <c r="M19" s="15"/>
      <c r="N19" s="16"/>
      <c r="O19" s="166">
        <f t="shared" si="1"/>
        <v>20</v>
      </c>
      <c r="P19" s="114">
        <v>25</v>
      </c>
      <c r="Q19" s="172">
        <v>5</v>
      </c>
      <c r="R19"/>
      <c r="S19" s="155">
        <v>0.5</v>
      </c>
      <c r="T19" s="17"/>
      <c r="U19" s="17"/>
      <c r="V19" s="17"/>
      <c r="W19" s="18"/>
      <c r="X19" s="173">
        <v>0.5</v>
      </c>
      <c r="Y19" s="19">
        <f t="shared" si="2"/>
        <v>1</v>
      </c>
      <c r="Z19" s="20">
        <v>1</v>
      </c>
      <c r="AA19" s="21" t="s">
        <v>75</v>
      </c>
      <c r="AB19" s="105" t="s">
        <v>76</v>
      </c>
    </row>
    <row r="20" spans="2:28" ht="30" customHeight="1" thickBot="1">
      <c r="B20" s="82"/>
      <c r="C20" s="11">
        <v>12</v>
      </c>
      <c r="D20" s="144" t="s">
        <v>79</v>
      </c>
      <c r="E20" s="88"/>
      <c r="F20" s="12"/>
      <c r="G20" s="12"/>
      <c r="H20" s="12"/>
      <c r="I20" s="13"/>
      <c r="J20" s="13"/>
      <c r="K20" s="13"/>
      <c r="L20" s="14">
        <f t="shared" si="0"/>
        <v>0</v>
      </c>
      <c r="M20" s="15"/>
      <c r="N20" s="16"/>
      <c r="O20" s="166">
        <f t="shared" si="1"/>
        <v>0</v>
      </c>
      <c r="P20" s="112"/>
      <c r="Q20" s="172"/>
      <c r="R20"/>
      <c r="S20" s="155"/>
      <c r="T20" s="17"/>
      <c r="U20" s="17"/>
      <c r="V20" s="17"/>
      <c r="W20" s="18"/>
      <c r="X20" s="173"/>
      <c r="Y20" s="19">
        <f t="shared" si="2"/>
        <v>0</v>
      </c>
      <c r="Z20" s="22"/>
      <c r="AA20" s="21" t="s">
        <v>74</v>
      </c>
      <c r="AB20" s="24" t="s">
        <v>122</v>
      </c>
    </row>
    <row r="21" spans="2:28" ht="15" customHeight="1" thickBot="1">
      <c r="B21" s="239" t="s">
        <v>2</v>
      </c>
      <c r="C21" s="240"/>
      <c r="D21" s="241"/>
      <c r="E21" s="29">
        <f t="shared" ref="E21:O21" si="3">SUM(E9:E20)</f>
        <v>83</v>
      </c>
      <c r="F21" s="29">
        <f t="shared" si="3"/>
        <v>15</v>
      </c>
      <c r="G21" s="29">
        <f t="shared" si="3"/>
        <v>83</v>
      </c>
      <c r="H21" s="29">
        <f t="shared" si="3"/>
        <v>5</v>
      </c>
      <c r="I21" s="30">
        <f t="shared" si="3"/>
        <v>0</v>
      </c>
      <c r="J21" s="30">
        <f t="shared" si="3"/>
        <v>35</v>
      </c>
      <c r="K21" s="30">
        <f t="shared" si="3"/>
        <v>0</v>
      </c>
      <c r="L21" s="31">
        <f t="shared" si="3"/>
        <v>221</v>
      </c>
      <c r="M21" s="32">
        <f t="shared" si="3"/>
        <v>89</v>
      </c>
      <c r="N21" s="81">
        <f t="shared" si="3"/>
        <v>0</v>
      </c>
      <c r="O21" s="167">
        <f t="shared" si="3"/>
        <v>310</v>
      </c>
      <c r="P21" s="114">
        <f>SUM(P9:P20)</f>
        <v>755</v>
      </c>
      <c r="Q21" s="184">
        <v>445</v>
      </c>
      <c r="R21"/>
      <c r="S21" s="156">
        <f t="shared" ref="S21:X21" si="4">SUM(S9:S20)</f>
        <v>13.5</v>
      </c>
      <c r="T21" s="79">
        <f t="shared" si="4"/>
        <v>0</v>
      </c>
      <c r="U21" s="79">
        <f t="shared" si="4"/>
        <v>3.5</v>
      </c>
      <c r="V21" s="79">
        <f t="shared" si="4"/>
        <v>0</v>
      </c>
      <c r="W21" s="80">
        <f t="shared" si="4"/>
        <v>4</v>
      </c>
      <c r="X21" s="174">
        <f t="shared" si="4"/>
        <v>9</v>
      </c>
      <c r="Y21" s="34">
        <f>SUM(S21:X21)</f>
        <v>30</v>
      </c>
      <c r="Z21" s="35">
        <f>SUM(Z9:Z20)</f>
        <v>1</v>
      </c>
      <c r="AA21" s="240"/>
      <c r="AB21" s="240"/>
    </row>
    <row r="22" spans="2:28" ht="15" customHeight="1" thickBot="1">
      <c r="B22" s="208" t="s">
        <v>3</v>
      </c>
      <c r="C22" s="209"/>
      <c r="D22" s="209"/>
      <c r="E22" s="210">
        <f>SUM(E21:H21)</f>
        <v>186</v>
      </c>
      <c r="F22" s="211"/>
      <c r="G22" s="211"/>
      <c r="H22" s="212"/>
      <c r="I22" s="255">
        <f>SUM(I21:K21)</f>
        <v>35</v>
      </c>
      <c r="J22" s="256"/>
      <c r="K22" s="257"/>
      <c r="L22" s="36">
        <f>L21</f>
        <v>221</v>
      </c>
      <c r="M22" s="258">
        <f>SUM(M21:N21)</f>
        <v>89</v>
      </c>
      <c r="N22" s="258"/>
      <c r="O22" s="167">
        <f>O21</f>
        <v>310</v>
      </c>
      <c r="P22" s="185"/>
      <c r="Q22" s="165"/>
      <c r="R22" s="112"/>
      <c r="S22" s="157">
        <f>S21</f>
        <v>13.5</v>
      </c>
      <c r="T22" s="259">
        <f>SUM(T21:V21)</f>
        <v>3.5</v>
      </c>
      <c r="U22" s="260"/>
      <c r="V22" s="261"/>
      <c r="W22" s="262">
        <f>SUM(W21:X21)</f>
        <v>13</v>
      </c>
      <c r="X22" s="263"/>
      <c r="Y22" s="38">
        <f>Y21</f>
        <v>30</v>
      </c>
      <c r="Z22" s="35">
        <f>SUM(Z21)</f>
        <v>1</v>
      </c>
      <c r="AA22" s="39"/>
      <c r="AB22" s="39"/>
    </row>
    <row r="23" spans="2:28" ht="16.5" thickBot="1">
      <c r="B23" s="275" t="s">
        <v>28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6"/>
      <c r="AB23" s="277"/>
    </row>
    <row r="24" spans="2:28" ht="13.5" customHeight="1" thickBot="1">
      <c r="B24" s="207" t="s">
        <v>13</v>
      </c>
      <c r="C24" s="207" t="s">
        <v>12</v>
      </c>
      <c r="D24" s="207"/>
      <c r="E24" s="217" t="s">
        <v>11</v>
      </c>
      <c r="F24" s="218"/>
      <c r="G24" s="218"/>
      <c r="H24" s="218"/>
      <c r="I24" s="218"/>
      <c r="J24" s="218"/>
      <c r="K24" s="218"/>
      <c r="L24" s="218"/>
      <c r="M24" s="219"/>
      <c r="N24" s="219"/>
      <c r="O24" s="269"/>
      <c r="P24" s="181"/>
      <c r="Q24" s="182"/>
      <c r="R24"/>
      <c r="S24" s="220" t="s">
        <v>10</v>
      </c>
      <c r="T24" s="220"/>
      <c r="U24" s="220"/>
      <c r="V24" s="220"/>
      <c r="W24" s="220"/>
      <c r="X24" s="220"/>
      <c r="Y24" s="220"/>
      <c r="Z24" s="220"/>
      <c r="AA24" s="199" t="s">
        <v>27</v>
      </c>
      <c r="AB24" s="199" t="s">
        <v>14</v>
      </c>
    </row>
    <row r="25" spans="2:28" ht="24" customHeight="1">
      <c r="B25" s="207"/>
      <c r="C25" s="207"/>
      <c r="D25" s="207"/>
      <c r="E25" s="201" t="s">
        <v>23</v>
      </c>
      <c r="F25" s="201"/>
      <c r="G25" s="201"/>
      <c r="H25" s="201"/>
      <c r="I25" s="201"/>
      <c r="J25" s="201"/>
      <c r="K25" s="201"/>
      <c r="L25" s="201"/>
      <c r="M25" s="233"/>
      <c r="N25" s="234"/>
      <c r="O25" s="264" t="s">
        <v>125</v>
      </c>
      <c r="P25" s="266" t="s">
        <v>124</v>
      </c>
      <c r="Q25" s="273" t="s">
        <v>17</v>
      </c>
      <c r="R25"/>
      <c r="S25" s="237" t="s">
        <v>18</v>
      </c>
      <c r="T25" s="244" t="s">
        <v>19</v>
      </c>
      <c r="U25" s="245"/>
      <c r="V25" s="246"/>
      <c r="W25" s="222" t="s">
        <v>4</v>
      </c>
      <c r="X25" s="223" t="s">
        <v>17</v>
      </c>
      <c r="Y25" s="224" t="s">
        <v>126</v>
      </c>
      <c r="Z25" s="228" t="s">
        <v>20</v>
      </c>
      <c r="AA25" s="200"/>
      <c r="AB25" s="200"/>
    </row>
    <row r="26" spans="2:28" ht="29.25" customHeight="1">
      <c r="B26" s="207"/>
      <c r="C26" s="207"/>
      <c r="D26" s="207"/>
      <c r="E26" s="225" t="s">
        <v>18</v>
      </c>
      <c r="F26" s="225"/>
      <c r="G26" s="225"/>
      <c r="H26" s="225"/>
      <c r="I26" s="226" t="s">
        <v>19</v>
      </c>
      <c r="J26" s="226"/>
      <c r="K26" s="227"/>
      <c r="L26" s="242" t="s">
        <v>22</v>
      </c>
      <c r="M26" s="235"/>
      <c r="N26" s="236"/>
      <c r="O26" s="205"/>
      <c r="P26" s="266"/>
      <c r="Q26" s="273"/>
      <c r="R26"/>
      <c r="S26" s="237"/>
      <c r="T26" s="247"/>
      <c r="U26" s="248"/>
      <c r="V26" s="249"/>
      <c r="W26" s="222"/>
      <c r="X26" s="223"/>
      <c r="Y26" s="224"/>
      <c r="Z26" s="229"/>
      <c r="AA26" s="200"/>
      <c r="AB26" s="200"/>
    </row>
    <row r="27" spans="2:28" ht="49.9" customHeight="1">
      <c r="B27" s="207"/>
      <c r="C27" s="207"/>
      <c r="D27" s="207"/>
      <c r="E27" s="5" t="s">
        <v>9</v>
      </c>
      <c r="F27" s="5" t="s">
        <v>8</v>
      </c>
      <c r="G27" s="5" t="s">
        <v>7</v>
      </c>
      <c r="H27" s="5" t="s">
        <v>6</v>
      </c>
      <c r="I27" s="9" t="s">
        <v>24</v>
      </c>
      <c r="J27" s="9" t="s">
        <v>25</v>
      </c>
      <c r="K27" s="9" t="s">
        <v>5</v>
      </c>
      <c r="L27" s="243"/>
      <c r="M27" s="10" t="s">
        <v>73</v>
      </c>
      <c r="N27" s="77"/>
      <c r="O27" s="206"/>
      <c r="P27" s="267"/>
      <c r="Q27" s="274"/>
      <c r="R27"/>
      <c r="S27" s="237"/>
      <c r="T27" s="9" t="s">
        <v>24</v>
      </c>
      <c r="U27" s="9" t="s">
        <v>25</v>
      </c>
      <c r="V27" s="9" t="s">
        <v>5</v>
      </c>
      <c r="W27" s="222"/>
      <c r="X27" s="223"/>
      <c r="Y27" s="224"/>
      <c r="Z27" s="230"/>
      <c r="AA27" s="200"/>
      <c r="AB27" s="200"/>
    </row>
    <row r="28" spans="2:28" ht="23.25" customHeight="1">
      <c r="B28" s="85" t="s">
        <v>37</v>
      </c>
      <c r="C28" s="11">
        <v>1</v>
      </c>
      <c r="D28" s="68" t="s">
        <v>39</v>
      </c>
      <c r="E28" s="40">
        <v>5</v>
      </c>
      <c r="F28" s="40"/>
      <c r="G28" s="40"/>
      <c r="H28" s="40"/>
      <c r="I28" s="41"/>
      <c r="J28" s="42">
        <v>10</v>
      </c>
      <c r="K28" s="42"/>
      <c r="L28" s="43">
        <f>SUM(E28:K28)</f>
        <v>15</v>
      </c>
      <c r="M28" s="45">
        <v>15</v>
      </c>
      <c r="N28" s="44"/>
      <c r="O28" s="168">
        <f>SUM(L28:N28)</f>
        <v>30</v>
      </c>
      <c r="P28" s="158">
        <v>30</v>
      </c>
      <c r="Q28" s="176"/>
      <c r="R28"/>
      <c r="S28" s="159">
        <v>0.5</v>
      </c>
      <c r="T28" s="42"/>
      <c r="U28" s="42"/>
      <c r="V28" s="42"/>
      <c r="W28" s="145">
        <v>0.5</v>
      </c>
      <c r="X28" s="178"/>
      <c r="Y28" s="46">
        <f>SUM(S28:X28)</f>
        <v>1</v>
      </c>
      <c r="Z28" s="22"/>
      <c r="AA28" s="20" t="s">
        <v>74</v>
      </c>
      <c r="AB28" s="105" t="s">
        <v>76</v>
      </c>
    </row>
    <row r="29" spans="2:28" ht="44.25" customHeight="1">
      <c r="B29" s="91" t="s">
        <v>45</v>
      </c>
      <c r="C29" s="11">
        <v>2</v>
      </c>
      <c r="D29" s="89" t="s">
        <v>40</v>
      </c>
      <c r="E29" s="93">
        <v>10</v>
      </c>
      <c r="F29" s="40"/>
      <c r="G29" s="40">
        <v>15</v>
      </c>
      <c r="H29" s="40"/>
      <c r="I29" s="41"/>
      <c r="J29" s="42">
        <v>10</v>
      </c>
      <c r="K29" s="42"/>
      <c r="L29" s="43">
        <f t="shared" ref="L29:L38" si="5">SUM(E29:K29)</f>
        <v>35</v>
      </c>
      <c r="M29" s="45">
        <v>10</v>
      </c>
      <c r="N29" s="45"/>
      <c r="O29" s="168">
        <f t="shared" ref="O29:O38" si="6">SUM(L29:N29)</f>
        <v>45</v>
      </c>
      <c r="P29" s="158">
        <v>50</v>
      </c>
      <c r="Q29" s="176">
        <v>5</v>
      </c>
      <c r="R29"/>
      <c r="S29" s="155">
        <v>0.5</v>
      </c>
      <c r="T29" s="42"/>
      <c r="U29" s="42">
        <v>0.5</v>
      </c>
      <c r="V29" s="42"/>
      <c r="W29" s="145">
        <v>0.5</v>
      </c>
      <c r="X29" s="178">
        <v>0.5</v>
      </c>
      <c r="Y29" s="46">
        <f t="shared" ref="Y29:Y38" si="7">SUM(S29:X29)</f>
        <v>2</v>
      </c>
      <c r="Z29" s="20"/>
      <c r="AA29" s="20" t="s">
        <v>74</v>
      </c>
      <c r="AB29" s="105" t="s">
        <v>77</v>
      </c>
    </row>
    <row r="30" spans="2:28" ht="40.5" customHeight="1">
      <c r="B30" s="91" t="s">
        <v>45</v>
      </c>
      <c r="C30" s="11">
        <v>3</v>
      </c>
      <c r="D30" s="89" t="s">
        <v>41</v>
      </c>
      <c r="E30" s="93">
        <v>20</v>
      </c>
      <c r="F30" s="40">
        <v>25</v>
      </c>
      <c r="G30" s="40"/>
      <c r="H30" s="40"/>
      <c r="I30" s="41"/>
      <c r="J30" s="42">
        <v>25</v>
      </c>
      <c r="K30" s="42"/>
      <c r="L30" s="43">
        <f t="shared" si="5"/>
        <v>70</v>
      </c>
      <c r="M30" s="45">
        <v>20</v>
      </c>
      <c r="N30" s="45"/>
      <c r="O30" s="168">
        <f t="shared" si="6"/>
        <v>90</v>
      </c>
      <c r="P30" s="186">
        <v>90</v>
      </c>
      <c r="Q30" s="177"/>
      <c r="R30"/>
      <c r="S30" s="155">
        <v>0.5</v>
      </c>
      <c r="T30" s="42"/>
      <c r="U30" s="42">
        <v>2</v>
      </c>
      <c r="V30" s="42"/>
      <c r="W30" s="145">
        <v>0.5</v>
      </c>
      <c r="X30" s="178"/>
      <c r="Y30" s="46">
        <f t="shared" si="7"/>
        <v>3</v>
      </c>
      <c r="Z30" s="20"/>
      <c r="AA30" s="20" t="s">
        <v>74</v>
      </c>
      <c r="AB30" s="105" t="s">
        <v>77</v>
      </c>
    </row>
    <row r="31" spans="2:28" ht="37.5" customHeight="1">
      <c r="B31" s="91" t="s">
        <v>45</v>
      </c>
      <c r="C31" s="28">
        <v>4</v>
      </c>
      <c r="D31" s="89" t="s">
        <v>42</v>
      </c>
      <c r="E31" s="93">
        <v>10</v>
      </c>
      <c r="F31" s="40">
        <v>5</v>
      </c>
      <c r="G31" s="40"/>
      <c r="H31" s="40"/>
      <c r="I31" s="41"/>
      <c r="J31" s="47">
        <v>5</v>
      </c>
      <c r="K31" s="47"/>
      <c r="L31" s="43">
        <f t="shared" si="5"/>
        <v>20</v>
      </c>
      <c r="M31" s="50"/>
      <c r="N31" s="48"/>
      <c r="O31" s="168">
        <f t="shared" si="6"/>
        <v>20</v>
      </c>
      <c r="P31" s="158">
        <v>25</v>
      </c>
      <c r="Q31" s="176">
        <v>5</v>
      </c>
      <c r="R31"/>
      <c r="S31" s="155">
        <v>0.5</v>
      </c>
      <c r="T31" s="47"/>
      <c r="U31" s="47">
        <v>0.5</v>
      </c>
      <c r="V31" s="47"/>
      <c r="W31" s="145"/>
      <c r="X31" s="178"/>
      <c r="Y31" s="46">
        <f t="shared" si="7"/>
        <v>1</v>
      </c>
      <c r="Z31" s="27"/>
      <c r="AA31" s="20" t="s">
        <v>74</v>
      </c>
      <c r="AB31" s="105" t="s">
        <v>76</v>
      </c>
    </row>
    <row r="32" spans="2:28" ht="45.75" customHeight="1">
      <c r="B32" s="92" t="s">
        <v>45</v>
      </c>
      <c r="C32" s="28">
        <v>5</v>
      </c>
      <c r="D32" s="90" t="s">
        <v>43</v>
      </c>
      <c r="E32" s="93">
        <v>15</v>
      </c>
      <c r="F32" s="40">
        <v>5</v>
      </c>
      <c r="G32" s="40"/>
      <c r="H32" s="40"/>
      <c r="I32" s="41"/>
      <c r="J32" s="42"/>
      <c r="K32" s="42"/>
      <c r="L32" s="43">
        <f t="shared" si="5"/>
        <v>20</v>
      </c>
      <c r="M32" s="45"/>
      <c r="N32" s="45"/>
      <c r="O32" s="168">
        <f t="shared" si="6"/>
        <v>20</v>
      </c>
      <c r="P32" s="158">
        <v>25</v>
      </c>
      <c r="Q32" s="176">
        <v>5</v>
      </c>
      <c r="R32"/>
      <c r="S32" s="160">
        <v>0.5</v>
      </c>
      <c r="T32" s="42"/>
      <c r="U32" s="42"/>
      <c r="V32" s="42"/>
      <c r="W32" s="145"/>
      <c r="X32" s="178">
        <v>0.5</v>
      </c>
      <c r="Y32" s="46">
        <f t="shared" si="7"/>
        <v>1</v>
      </c>
      <c r="Z32" s="20"/>
      <c r="AA32" s="20" t="s">
        <v>74</v>
      </c>
      <c r="AB32" s="105" t="s">
        <v>76</v>
      </c>
    </row>
    <row r="33" spans="2:28" ht="35.25" customHeight="1">
      <c r="B33" s="87" t="s">
        <v>37</v>
      </c>
      <c r="C33" s="11">
        <v>6</v>
      </c>
      <c r="D33" s="89" t="s">
        <v>44</v>
      </c>
      <c r="E33" s="93"/>
      <c r="F33" s="40"/>
      <c r="G33" s="40">
        <v>30</v>
      </c>
      <c r="H33" s="40"/>
      <c r="I33" s="41"/>
      <c r="J33" s="42"/>
      <c r="K33" s="42"/>
      <c r="L33" s="43">
        <f t="shared" si="5"/>
        <v>30</v>
      </c>
      <c r="M33" s="45"/>
      <c r="N33" s="45"/>
      <c r="O33" s="168">
        <f t="shared" si="6"/>
        <v>30</v>
      </c>
      <c r="P33" s="158">
        <v>50</v>
      </c>
      <c r="Q33" s="176">
        <v>20</v>
      </c>
      <c r="R33"/>
      <c r="S33" s="155">
        <v>1.5</v>
      </c>
      <c r="T33" s="42"/>
      <c r="U33" s="42"/>
      <c r="V33" s="42"/>
      <c r="W33" s="45"/>
      <c r="X33" s="178">
        <v>0.5</v>
      </c>
      <c r="Y33" s="46">
        <f t="shared" si="7"/>
        <v>2</v>
      </c>
      <c r="Z33" s="20"/>
      <c r="AA33" s="20" t="s">
        <v>74</v>
      </c>
      <c r="AB33" s="105" t="s">
        <v>76</v>
      </c>
    </row>
    <row r="34" spans="2:28" ht="36" customHeight="1">
      <c r="B34" s="84" t="s">
        <v>80</v>
      </c>
      <c r="C34" s="11">
        <v>7</v>
      </c>
      <c r="D34" s="106" t="s">
        <v>36</v>
      </c>
      <c r="E34" s="93"/>
      <c r="F34" s="40">
        <v>5</v>
      </c>
      <c r="G34" s="40"/>
      <c r="H34" s="40"/>
      <c r="I34" s="41"/>
      <c r="J34" s="42"/>
      <c r="K34" s="42"/>
      <c r="L34" s="43">
        <f t="shared" si="5"/>
        <v>5</v>
      </c>
      <c r="M34" s="45"/>
      <c r="N34" s="45"/>
      <c r="O34" s="168">
        <f t="shared" si="6"/>
        <v>5</v>
      </c>
      <c r="P34" s="158">
        <v>125</v>
      </c>
      <c r="Q34" s="176">
        <v>120</v>
      </c>
      <c r="R34"/>
      <c r="S34" s="155">
        <v>0.5</v>
      </c>
      <c r="T34" s="42"/>
      <c r="U34" s="42"/>
      <c r="V34" s="42"/>
      <c r="W34" s="45"/>
      <c r="X34" s="178">
        <v>4.5</v>
      </c>
      <c r="Y34" s="46">
        <f t="shared" si="7"/>
        <v>5</v>
      </c>
      <c r="Z34" s="20"/>
      <c r="AA34" s="20" t="s">
        <v>74</v>
      </c>
      <c r="AB34" s="105" t="s">
        <v>76</v>
      </c>
    </row>
    <row r="35" spans="2:28" ht="34.9" customHeight="1">
      <c r="B35" s="95" t="s">
        <v>49</v>
      </c>
      <c r="C35" s="11">
        <v>8</v>
      </c>
      <c r="D35" s="6" t="s">
        <v>106</v>
      </c>
      <c r="E35" s="88"/>
      <c r="F35" s="40"/>
      <c r="G35" s="40"/>
      <c r="H35" s="40"/>
      <c r="I35" s="41"/>
      <c r="J35" s="42"/>
      <c r="K35" s="42">
        <v>20</v>
      </c>
      <c r="L35" s="43">
        <f t="shared" si="5"/>
        <v>20</v>
      </c>
      <c r="M35" s="45"/>
      <c r="N35" s="45"/>
      <c r="O35" s="168">
        <f t="shared" si="6"/>
        <v>20</v>
      </c>
      <c r="P35" s="158">
        <v>25</v>
      </c>
      <c r="Q35" s="176">
        <v>5</v>
      </c>
      <c r="R35"/>
      <c r="S35" s="155"/>
      <c r="T35" s="42"/>
      <c r="U35" s="42"/>
      <c r="V35" s="42">
        <v>1</v>
      </c>
      <c r="W35" s="45"/>
      <c r="X35" s="178"/>
      <c r="Y35" s="46">
        <f t="shared" si="7"/>
        <v>1</v>
      </c>
      <c r="Z35" s="20"/>
      <c r="AA35" s="20" t="s">
        <v>74</v>
      </c>
      <c r="AB35" s="105" t="s">
        <v>116</v>
      </c>
    </row>
    <row r="36" spans="2:28" ht="75" customHeight="1">
      <c r="B36" s="94" t="s">
        <v>46</v>
      </c>
      <c r="C36" s="11">
        <v>9</v>
      </c>
      <c r="D36" s="68" t="s">
        <v>120</v>
      </c>
      <c r="E36" s="40"/>
      <c r="F36" s="40"/>
      <c r="G36" s="40"/>
      <c r="H36" s="40"/>
      <c r="I36" s="51"/>
      <c r="J36" s="47"/>
      <c r="K36" s="47">
        <v>35</v>
      </c>
      <c r="L36" s="43">
        <f t="shared" si="5"/>
        <v>35</v>
      </c>
      <c r="M36" s="50"/>
      <c r="N36" s="50"/>
      <c r="O36" s="168">
        <f t="shared" si="6"/>
        <v>35</v>
      </c>
      <c r="P36" s="158">
        <v>100</v>
      </c>
      <c r="Q36" s="176">
        <v>65</v>
      </c>
      <c r="R36"/>
      <c r="S36" s="155"/>
      <c r="T36" s="47"/>
      <c r="U36" s="47"/>
      <c r="V36" s="47">
        <v>4</v>
      </c>
      <c r="W36" s="50"/>
      <c r="X36" s="178"/>
      <c r="Y36" s="46">
        <f t="shared" si="7"/>
        <v>4</v>
      </c>
      <c r="Z36" s="149">
        <v>4</v>
      </c>
      <c r="AA36" s="20" t="s">
        <v>75</v>
      </c>
      <c r="AB36" s="105" t="s">
        <v>116</v>
      </c>
    </row>
    <row r="37" spans="2:28" ht="28.15" customHeight="1">
      <c r="B37" s="87" t="s">
        <v>37</v>
      </c>
      <c r="C37" s="11">
        <v>10</v>
      </c>
      <c r="D37" s="69" t="s">
        <v>47</v>
      </c>
      <c r="E37" s="40"/>
      <c r="F37" s="40"/>
      <c r="G37" s="40"/>
      <c r="H37" s="40"/>
      <c r="I37" s="51"/>
      <c r="J37" s="47"/>
      <c r="K37" s="47">
        <v>20</v>
      </c>
      <c r="L37" s="43">
        <f t="shared" si="5"/>
        <v>20</v>
      </c>
      <c r="M37" s="50"/>
      <c r="N37" s="50"/>
      <c r="O37" s="168">
        <f t="shared" si="6"/>
        <v>20</v>
      </c>
      <c r="P37" s="158">
        <v>100</v>
      </c>
      <c r="Q37" s="176">
        <v>80</v>
      </c>
      <c r="R37"/>
      <c r="S37" s="161"/>
      <c r="T37" s="47"/>
      <c r="U37" s="47"/>
      <c r="V37" s="47">
        <v>4</v>
      </c>
      <c r="W37" s="50"/>
      <c r="X37" s="178"/>
      <c r="Y37" s="46">
        <f t="shared" si="7"/>
        <v>4</v>
      </c>
      <c r="Z37" s="52"/>
      <c r="AA37" s="20" t="s">
        <v>74</v>
      </c>
      <c r="AB37" s="105" t="s">
        <v>116</v>
      </c>
    </row>
    <row r="38" spans="2:28" ht="57.75" customHeight="1" thickBot="1">
      <c r="B38" s="86" t="s">
        <v>38</v>
      </c>
      <c r="C38" s="11">
        <v>11</v>
      </c>
      <c r="D38" s="143" t="s">
        <v>48</v>
      </c>
      <c r="E38" s="40"/>
      <c r="F38" s="40"/>
      <c r="G38" s="40"/>
      <c r="H38" s="40"/>
      <c r="I38" s="51"/>
      <c r="J38" s="47"/>
      <c r="K38" s="47">
        <v>30</v>
      </c>
      <c r="L38" s="43">
        <f t="shared" si="5"/>
        <v>30</v>
      </c>
      <c r="M38" s="50"/>
      <c r="N38" s="50"/>
      <c r="O38" s="168">
        <f t="shared" si="6"/>
        <v>30</v>
      </c>
      <c r="P38" s="187">
        <v>150</v>
      </c>
      <c r="Q38" s="176">
        <v>120</v>
      </c>
      <c r="R38"/>
      <c r="S38" s="161"/>
      <c r="T38" s="47"/>
      <c r="U38" s="47"/>
      <c r="V38" s="47">
        <v>6</v>
      </c>
      <c r="W38" s="50"/>
      <c r="X38" s="189"/>
      <c r="Y38" s="46">
        <f t="shared" si="7"/>
        <v>6</v>
      </c>
      <c r="Z38" s="148"/>
      <c r="AA38" s="148" t="s">
        <v>74</v>
      </c>
      <c r="AB38" s="105" t="s">
        <v>116</v>
      </c>
    </row>
    <row r="39" spans="2:28" ht="14.25" customHeight="1" thickBot="1">
      <c r="B39" s="239" t="s">
        <v>2</v>
      </c>
      <c r="C39" s="240"/>
      <c r="D39" s="240"/>
      <c r="E39" s="53">
        <f t="shared" ref="E39:O39" si="8">SUM(E28:E38)</f>
        <v>60</v>
      </c>
      <c r="F39" s="53">
        <f t="shared" si="8"/>
        <v>40</v>
      </c>
      <c r="G39" s="53">
        <f t="shared" si="8"/>
        <v>45</v>
      </c>
      <c r="H39" s="53">
        <f t="shared" si="8"/>
        <v>0</v>
      </c>
      <c r="I39" s="78">
        <f t="shared" si="8"/>
        <v>0</v>
      </c>
      <c r="J39" s="30">
        <f t="shared" si="8"/>
        <v>50</v>
      </c>
      <c r="K39" s="30">
        <f t="shared" si="8"/>
        <v>105</v>
      </c>
      <c r="L39" s="31">
        <f t="shared" si="8"/>
        <v>300</v>
      </c>
      <c r="M39" s="32">
        <f t="shared" si="8"/>
        <v>45</v>
      </c>
      <c r="N39" s="32">
        <f t="shared" si="8"/>
        <v>0</v>
      </c>
      <c r="O39" s="167">
        <f t="shared" si="8"/>
        <v>345</v>
      </c>
      <c r="P39" s="193">
        <f>SUM(P28:P38)</f>
        <v>770</v>
      </c>
      <c r="Q39" s="194">
        <f>SUM(Q28:Q38)</f>
        <v>425</v>
      </c>
      <c r="R39"/>
      <c r="S39" s="152">
        <f t="shared" ref="S39:X39" si="9">SUM(S28:S38)</f>
        <v>4.5</v>
      </c>
      <c r="T39" s="30">
        <f t="shared" si="9"/>
        <v>0</v>
      </c>
      <c r="U39" s="30">
        <f t="shared" si="9"/>
        <v>3</v>
      </c>
      <c r="V39" s="30">
        <f t="shared" si="9"/>
        <v>15</v>
      </c>
      <c r="W39" s="32">
        <f t="shared" si="9"/>
        <v>1.5</v>
      </c>
      <c r="X39" s="190">
        <f t="shared" si="9"/>
        <v>6</v>
      </c>
      <c r="Y39" s="33">
        <f>SUM(S39:X39)</f>
        <v>30</v>
      </c>
      <c r="Z39" s="35">
        <f>SUM(Z28:Z38)</f>
        <v>4</v>
      </c>
      <c r="AA39" s="241"/>
      <c r="AB39" s="239"/>
    </row>
    <row r="40" spans="2:28" ht="14.25" customHeight="1" thickBot="1">
      <c r="B40" s="208" t="s">
        <v>3</v>
      </c>
      <c r="C40" s="209"/>
      <c r="D40" s="209"/>
      <c r="E40" s="210">
        <f>SUM(E39:H39)</f>
        <v>145</v>
      </c>
      <c r="F40" s="211"/>
      <c r="G40" s="211"/>
      <c r="H40" s="212"/>
      <c r="I40" s="255">
        <f>SUM(I39:K39)</f>
        <v>155</v>
      </c>
      <c r="J40" s="256"/>
      <c r="K40" s="257"/>
      <c r="L40" s="36">
        <f>SUM(L39)</f>
        <v>300</v>
      </c>
      <c r="M40" s="258">
        <f>SUM(M39:N39)</f>
        <v>45</v>
      </c>
      <c r="N40" s="258"/>
      <c r="O40" s="167">
        <f>SUM(O39)</f>
        <v>345</v>
      </c>
      <c r="P40" s="188"/>
      <c r="Q40" s="158"/>
      <c r="R40" s="153"/>
      <c r="S40" s="157">
        <f>SUM(S39)</f>
        <v>4.5</v>
      </c>
      <c r="T40" s="259">
        <f>SUM(T39:V39)</f>
        <v>18</v>
      </c>
      <c r="U40" s="260"/>
      <c r="V40" s="261"/>
      <c r="W40" s="262">
        <f>SUM(W39:X39)</f>
        <v>7.5</v>
      </c>
      <c r="X40" s="263"/>
      <c r="Y40" s="54">
        <f>SUM(Y39)</f>
        <v>30</v>
      </c>
      <c r="Z40" s="35">
        <f>SUM(Z39)</f>
        <v>4</v>
      </c>
      <c r="AA40" s="39"/>
      <c r="AB40" s="39"/>
    </row>
    <row r="41" spans="2:28" ht="15.75" customHeight="1">
      <c r="B41" s="238" t="s">
        <v>16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</row>
    <row r="42" spans="2:28" ht="15.75" customHeight="1" thickBot="1">
      <c r="B42" s="202" t="s">
        <v>29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3"/>
    </row>
    <row r="43" spans="2:28" ht="15.75" customHeight="1" thickBot="1">
      <c r="B43" s="207" t="s">
        <v>13</v>
      </c>
      <c r="C43" s="207" t="s">
        <v>12</v>
      </c>
      <c r="D43" s="207"/>
      <c r="E43" s="217" t="s">
        <v>11</v>
      </c>
      <c r="F43" s="218"/>
      <c r="G43" s="218"/>
      <c r="H43" s="218"/>
      <c r="I43" s="218"/>
      <c r="J43" s="218"/>
      <c r="K43" s="218"/>
      <c r="L43" s="218"/>
      <c r="M43" s="219"/>
      <c r="N43" s="219"/>
      <c r="O43" s="219"/>
      <c r="P43" s="179"/>
      <c r="Q43" s="180"/>
      <c r="R43"/>
      <c r="S43" s="220" t="s">
        <v>10</v>
      </c>
      <c r="T43" s="220"/>
      <c r="U43" s="220"/>
      <c r="V43" s="220"/>
      <c r="W43" s="220"/>
      <c r="X43" s="220"/>
      <c r="Y43" s="220"/>
      <c r="Z43" s="221"/>
      <c r="AA43" s="213" t="s">
        <v>27</v>
      </c>
      <c r="AB43" s="199" t="s">
        <v>14</v>
      </c>
    </row>
    <row r="44" spans="2:28" ht="15.75" customHeight="1">
      <c r="B44" s="207"/>
      <c r="C44" s="207"/>
      <c r="D44" s="207"/>
      <c r="E44" s="201" t="s">
        <v>23</v>
      </c>
      <c r="F44" s="201"/>
      <c r="G44" s="201"/>
      <c r="H44" s="201"/>
      <c r="I44" s="201"/>
      <c r="J44" s="201"/>
      <c r="K44" s="201"/>
      <c r="L44" s="201"/>
      <c r="M44" s="233"/>
      <c r="N44" s="234"/>
      <c r="O44" s="204" t="s">
        <v>125</v>
      </c>
      <c r="P44" s="265" t="s">
        <v>124</v>
      </c>
      <c r="Q44" s="268" t="s">
        <v>17</v>
      </c>
      <c r="R44"/>
      <c r="S44" s="237" t="s">
        <v>18</v>
      </c>
      <c r="T44" s="244" t="s">
        <v>19</v>
      </c>
      <c r="U44" s="245"/>
      <c r="V44" s="246"/>
      <c r="W44" s="222" t="s">
        <v>4</v>
      </c>
      <c r="X44" s="223" t="s">
        <v>17</v>
      </c>
      <c r="Y44" s="224" t="s">
        <v>126</v>
      </c>
      <c r="Z44" s="228" t="s">
        <v>20</v>
      </c>
      <c r="AA44" s="214"/>
      <c r="AB44" s="200"/>
    </row>
    <row r="45" spans="2:28" ht="15.75" customHeight="1">
      <c r="B45" s="207"/>
      <c r="C45" s="207"/>
      <c r="D45" s="207"/>
      <c r="E45" s="225" t="s">
        <v>18</v>
      </c>
      <c r="F45" s="225"/>
      <c r="G45" s="225"/>
      <c r="H45" s="225"/>
      <c r="I45" s="226" t="s">
        <v>19</v>
      </c>
      <c r="J45" s="226"/>
      <c r="K45" s="227"/>
      <c r="L45" s="242" t="s">
        <v>22</v>
      </c>
      <c r="M45" s="235"/>
      <c r="N45" s="236"/>
      <c r="O45" s="205"/>
      <c r="P45" s="266"/>
      <c r="Q45" s="268"/>
      <c r="R45"/>
      <c r="S45" s="237"/>
      <c r="T45" s="247"/>
      <c r="U45" s="248"/>
      <c r="V45" s="249"/>
      <c r="W45" s="222"/>
      <c r="X45" s="223"/>
      <c r="Y45" s="224"/>
      <c r="Z45" s="229"/>
      <c r="AA45" s="214"/>
      <c r="AB45" s="200"/>
    </row>
    <row r="46" spans="2:28" ht="49.15" customHeight="1">
      <c r="B46" s="207"/>
      <c r="C46" s="207"/>
      <c r="D46" s="207"/>
      <c r="E46" s="5" t="s">
        <v>9</v>
      </c>
      <c r="F46" s="5" t="s">
        <v>8</v>
      </c>
      <c r="G46" s="5" t="s">
        <v>7</v>
      </c>
      <c r="H46" s="5" t="s">
        <v>6</v>
      </c>
      <c r="I46" s="9" t="s">
        <v>24</v>
      </c>
      <c r="J46" s="9" t="s">
        <v>25</v>
      </c>
      <c r="K46" s="9" t="s">
        <v>5</v>
      </c>
      <c r="L46" s="243"/>
      <c r="M46" s="10" t="s">
        <v>73</v>
      </c>
      <c r="N46" s="77"/>
      <c r="O46" s="206"/>
      <c r="P46" s="267"/>
      <c r="Q46" s="268"/>
      <c r="R46"/>
      <c r="S46" s="237"/>
      <c r="T46" s="9" t="s">
        <v>24</v>
      </c>
      <c r="U46" s="9" t="s">
        <v>25</v>
      </c>
      <c r="V46" s="9" t="s">
        <v>5</v>
      </c>
      <c r="W46" s="222"/>
      <c r="X46" s="223"/>
      <c r="Y46" s="224"/>
      <c r="Z46" s="230"/>
      <c r="AA46" s="214"/>
      <c r="AB46" s="200"/>
    </row>
    <row r="47" spans="2:28" ht="26.45" customHeight="1">
      <c r="B47" s="87" t="s">
        <v>37</v>
      </c>
      <c r="C47" s="11">
        <v>1</v>
      </c>
      <c r="D47" s="89" t="s">
        <v>44</v>
      </c>
      <c r="E47" s="55"/>
      <c r="F47" s="55"/>
      <c r="G47" s="40">
        <v>30</v>
      </c>
      <c r="H47" s="40"/>
      <c r="I47" s="42"/>
      <c r="J47" s="42"/>
      <c r="K47" s="42"/>
      <c r="L47" s="43">
        <f>SUM(E47:K47)</f>
        <v>30</v>
      </c>
      <c r="M47" s="45"/>
      <c r="N47" s="45"/>
      <c r="O47" s="168">
        <f>SUM(L47:N47)</f>
        <v>30</v>
      </c>
      <c r="P47" s="158">
        <v>50</v>
      </c>
      <c r="Q47" s="175">
        <v>20</v>
      </c>
      <c r="R47"/>
      <c r="S47" s="159">
        <v>1.5</v>
      </c>
      <c r="T47" s="42"/>
      <c r="U47" s="42"/>
      <c r="V47" s="42"/>
      <c r="W47" s="45"/>
      <c r="X47" s="178">
        <v>0.5</v>
      </c>
      <c r="Y47" s="46">
        <f>SUM(S47:X47)</f>
        <v>2</v>
      </c>
      <c r="Z47" s="20"/>
      <c r="AA47" s="21" t="s">
        <v>74</v>
      </c>
      <c r="AB47" s="105" t="s">
        <v>76</v>
      </c>
    </row>
    <row r="48" spans="2:28" ht="27.75" customHeight="1">
      <c r="B48" s="87" t="s">
        <v>37</v>
      </c>
      <c r="C48" s="11">
        <v>2</v>
      </c>
      <c r="D48" s="142" t="s">
        <v>50</v>
      </c>
      <c r="E48" s="55">
        <v>5</v>
      </c>
      <c r="F48" s="55"/>
      <c r="G48" s="40">
        <v>5</v>
      </c>
      <c r="H48" s="40"/>
      <c r="I48" s="42"/>
      <c r="J48" s="42">
        <v>10</v>
      </c>
      <c r="K48" s="65"/>
      <c r="L48" s="43">
        <f t="shared" ref="L48:L56" si="10">SUM(E48:K48)</f>
        <v>20</v>
      </c>
      <c r="M48" s="45">
        <v>10</v>
      </c>
      <c r="N48" s="45"/>
      <c r="O48" s="168">
        <f t="shared" ref="O48:O57" si="11">SUM(L48:N48)</f>
        <v>30</v>
      </c>
      <c r="P48" s="158">
        <v>50</v>
      </c>
      <c r="Q48" s="175">
        <v>20</v>
      </c>
      <c r="R48"/>
      <c r="S48" s="159">
        <v>0.5</v>
      </c>
      <c r="T48" s="42"/>
      <c r="U48" s="42">
        <v>0.5</v>
      </c>
      <c r="V48" s="42"/>
      <c r="W48" s="145">
        <v>0.5</v>
      </c>
      <c r="X48" s="178">
        <v>0.5</v>
      </c>
      <c r="Y48" s="46">
        <f t="shared" ref="Y48:Y57" si="12">SUM(S48:X48)</f>
        <v>2</v>
      </c>
      <c r="Z48" s="20"/>
      <c r="AA48" s="21" t="s">
        <v>74</v>
      </c>
      <c r="AB48" s="105" t="s">
        <v>76</v>
      </c>
    </row>
    <row r="49" spans="2:28" ht="47.45" customHeight="1">
      <c r="B49" s="94" t="s">
        <v>46</v>
      </c>
      <c r="C49" s="11">
        <v>3</v>
      </c>
      <c r="D49" s="89" t="s">
        <v>51</v>
      </c>
      <c r="E49" s="40">
        <v>15</v>
      </c>
      <c r="F49" s="40"/>
      <c r="G49" s="40">
        <v>5</v>
      </c>
      <c r="H49" s="40"/>
      <c r="I49" s="42"/>
      <c r="J49" s="42"/>
      <c r="K49" s="42"/>
      <c r="L49" s="43">
        <f t="shared" si="10"/>
        <v>20</v>
      </c>
      <c r="M49" s="45"/>
      <c r="N49" s="45"/>
      <c r="O49" s="168">
        <f t="shared" si="11"/>
        <v>20</v>
      </c>
      <c r="P49" s="158">
        <v>25</v>
      </c>
      <c r="Q49" s="175">
        <v>5</v>
      </c>
      <c r="R49"/>
      <c r="S49" s="159">
        <v>0.5</v>
      </c>
      <c r="T49" s="42"/>
      <c r="U49" s="42"/>
      <c r="V49" s="42"/>
      <c r="W49" s="145"/>
      <c r="X49" s="178">
        <v>0.5</v>
      </c>
      <c r="Y49" s="46">
        <f t="shared" si="12"/>
        <v>1</v>
      </c>
      <c r="Z49" s="20"/>
      <c r="AA49" s="21" t="s">
        <v>74</v>
      </c>
      <c r="AB49" s="105" t="s">
        <v>76</v>
      </c>
    </row>
    <row r="50" spans="2:28" ht="30.75" customHeight="1">
      <c r="B50" s="84" t="s">
        <v>80</v>
      </c>
      <c r="C50" s="11">
        <v>4</v>
      </c>
      <c r="D50" s="90" t="s">
        <v>36</v>
      </c>
      <c r="E50" s="40"/>
      <c r="F50" s="40">
        <v>5</v>
      </c>
      <c r="G50" s="40"/>
      <c r="H50" s="40"/>
      <c r="I50" s="42"/>
      <c r="J50" s="42"/>
      <c r="K50" s="42"/>
      <c r="L50" s="43">
        <f t="shared" si="10"/>
        <v>5</v>
      </c>
      <c r="M50" s="45"/>
      <c r="N50" s="45"/>
      <c r="O50" s="168">
        <f t="shared" si="11"/>
        <v>5</v>
      </c>
      <c r="P50" s="158">
        <v>125</v>
      </c>
      <c r="Q50" s="175">
        <v>120</v>
      </c>
      <c r="R50"/>
      <c r="S50" s="159">
        <v>0.5</v>
      </c>
      <c r="T50" s="42"/>
      <c r="U50" s="42"/>
      <c r="V50" s="42"/>
      <c r="W50" s="145"/>
      <c r="X50" s="178">
        <v>4.5</v>
      </c>
      <c r="Y50" s="46">
        <f t="shared" si="12"/>
        <v>5</v>
      </c>
      <c r="Z50" s="20"/>
      <c r="AA50" s="21" t="s">
        <v>74</v>
      </c>
      <c r="AB50" s="105" t="s">
        <v>76</v>
      </c>
    </row>
    <row r="51" spans="2:28" ht="31.5" customHeight="1">
      <c r="B51" s="92" t="s">
        <v>45</v>
      </c>
      <c r="C51" s="11">
        <v>5</v>
      </c>
      <c r="D51" s="150" t="s">
        <v>103</v>
      </c>
      <c r="E51" s="40">
        <v>15</v>
      </c>
      <c r="F51" s="40"/>
      <c r="G51" s="40">
        <v>25</v>
      </c>
      <c r="H51" s="40"/>
      <c r="I51" s="42"/>
      <c r="J51" s="42"/>
      <c r="K51" s="42"/>
      <c r="L51" s="43">
        <f t="shared" si="10"/>
        <v>40</v>
      </c>
      <c r="M51" s="45">
        <v>10</v>
      </c>
      <c r="N51" s="45"/>
      <c r="O51" s="168">
        <f t="shared" si="11"/>
        <v>50</v>
      </c>
      <c r="P51" s="158">
        <v>50</v>
      </c>
      <c r="Q51" s="175"/>
      <c r="R51"/>
      <c r="S51" s="159">
        <v>1.5</v>
      </c>
      <c r="T51" s="42"/>
      <c r="U51" s="42"/>
      <c r="V51" s="42"/>
      <c r="W51" s="145">
        <v>0.5</v>
      </c>
      <c r="X51" s="178"/>
      <c r="Y51" s="46">
        <f t="shared" si="12"/>
        <v>2</v>
      </c>
      <c r="Z51" s="20"/>
      <c r="AA51" s="21" t="s">
        <v>74</v>
      </c>
      <c r="AB51" s="105" t="s">
        <v>77</v>
      </c>
    </row>
    <row r="52" spans="2:28" ht="42" customHeight="1">
      <c r="B52" s="92" t="s">
        <v>45</v>
      </c>
      <c r="C52" s="11">
        <v>6</v>
      </c>
      <c r="D52" s="68" t="s">
        <v>53</v>
      </c>
      <c r="E52" s="40">
        <v>25</v>
      </c>
      <c r="F52" s="40"/>
      <c r="G52" s="40">
        <v>10</v>
      </c>
      <c r="H52" s="40"/>
      <c r="I52" s="42"/>
      <c r="J52" s="42">
        <v>10</v>
      </c>
      <c r="K52" s="65"/>
      <c r="L52" s="43">
        <f t="shared" si="10"/>
        <v>45</v>
      </c>
      <c r="M52" s="45">
        <v>10</v>
      </c>
      <c r="N52" s="45"/>
      <c r="O52" s="168">
        <f t="shared" si="11"/>
        <v>55</v>
      </c>
      <c r="P52" s="158">
        <v>75</v>
      </c>
      <c r="Q52" s="175">
        <v>20</v>
      </c>
      <c r="R52"/>
      <c r="S52" s="159">
        <v>0.5</v>
      </c>
      <c r="T52" s="42"/>
      <c r="U52" s="42">
        <v>1.5</v>
      </c>
      <c r="V52" s="42"/>
      <c r="W52" s="145">
        <v>0.5</v>
      </c>
      <c r="X52" s="178">
        <v>0.5</v>
      </c>
      <c r="Y52" s="46">
        <f t="shared" si="12"/>
        <v>3</v>
      </c>
      <c r="Z52" s="20"/>
      <c r="AA52" s="21" t="s">
        <v>74</v>
      </c>
      <c r="AB52" s="105" t="s">
        <v>77</v>
      </c>
    </row>
    <row r="53" spans="2:28" ht="45" customHeight="1">
      <c r="B53" s="97" t="s">
        <v>49</v>
      </c>
      <c r="C53" s="11">
        <v>7</v>
      </c>
      <c r="D53" s="89" t="s">
        <v>52</v>
      </c>
      <c r="E53" s="40"/>
      <c r="F53" s="40"/>
      <c r="G53" s="40"/>
      <c r="H53" s="40"/>
      <c r="I53" s="42"/>
      <c r="J53" s="42"/>
      <c r="K53" s="42">
        <v>60</v>
      </c>
      <c r="L53" s="43">
        <f t="shared" si="10"/>
        <v>60</v>
      </c>
      <c r="M53" s="45"/>
      <c r="N53" s="45"/>
      <c r="O53" s="168">
        <f t="shared" si="11"/>
        <v>60</v>
      </c>
      <c r="P53" s="158">
        <v>75</v>
      </c>
      <c r="Q53" s="175">
        <v>15</v>
      </c>
      <c r="R53"/>
      <c r="S53" s="159"/>
      <c r="T53" s="42"/>
      <c r="U53" s="42"/>
      <c r="V53" s="42">
        <v>3</v>
      </c>
      <c r="W53" s="45"/>
      <c r="X53" s="178"/>
      <c r="Y53" s="46">
        <f t="shared" si="12"/>
        <v>3</v>
      </c>
      <c r="Z53" s="20"/>
      <c r="AA53" s="21" t="s">
        <v>74</v>
      </c>
      <c r="AB53" s="105" t="s">
        <v>76</v>
      </c>
    </row>
    <row r="54" spans="2:28" ht="31.9" customHeight="1">
      <c r="B54" s="85" t="s">
        <v>37</v>
      </c>
      <c r="C54" s="11">
        <v>8</v>
      </c>
      <c r="D54" s="69" t="s">
        <v>54</v>
      </c>
      <c r="E54" s="40"/>
      <c r="F54" s="40"/>
      <c r="G54" s="40"/>
      <c r="H54" s="40"/>
      <c r="I54" s="42"/>
      <c r="J54" s="42"/>
      <c r="K54" s="42">
        <v>20</v>
      </c>
      <c r="L54" s="43">
        <f t="shared" si="10"/>
        <v>20</v>
      </c>
      <c r="M54" s="45"/>
      <c r="N54" s="45"/>
      <c r="O54" s="168">
        <f t="shared" si="11"/>
        <v>20</v>
      </c>
      <c r="P54" s="158">
        <v>75</v>
      </c>
      <c r="Q54" s="175">
        <v>55</v>
      </c>
      <c r="R54"/>
      <c r="S54" s="159"/>
      <c r="T54" s="42"/>
      <c r="U54" s="42"/>
      <c r="V54" s="42">
        <v>3</v>
      </c>
      <c r="W54" s="45"/>
      <c r="X54" s="178"/>
      <c r="Y54" s="46">
        <f t="shared" si="12"/>
        <v>3</v>
      </c>
      <c r="Z54" s="20"/>
      <c r="AA54" s="21" t="s">
        <v>74</v>
      </c>
      <c r="AB54" s="105" t="s">
        <v>76</v>
      </c>
    </row>
    <row r="55" spans="2:28" ht="69" customHeight="1">
      <c r="B55" s="91" t="s">
        <v>45</v>
      </c>
      <c r="C55" s="11">
        <v>9</v>
      </c>
      <c r="D55" s="6" t="s">
        <v>55</v>
      </c>
      <c r="E55" s="40"/>
      <c r="F55" s="40"/>
      <c r="G55" s="40"/>
      <c r="H55" s="40"/>
      <c r="I55" s="42"/>
      <c r="J55" s="42"/>
      <c r="K55" s="42">
        <v>30</v>
      </c>
      <c r="L55" s="43">
        <f t="shared" si="10"/>
        <v>30</v>
      </c>
      <c r="M55" s="45"/>
      <c r="N55" s="45"/>
      <c r="O55" s="168">
        <f t="shared" si="11"/>
        <v>30</v>
      </c>
      <c r="P55" s="158">
        <v>125</v>
      </c>
      <c r="Q55" s="175">
        <v>95</v>
      </c>
      <c r="R55"/>
      <c r="S55" s="159"/>
      <c r="T55" s="42"/>
      <c r="U55" s="42"/>
      <c r="V55" s="42">
        <v>5</v>
      </c>
      <c r="W55" s="45"/>
      <c r="X55" s="178"/>
      <c r="Y55" s="46">
        <f t="shared" si="12"/>
        <v>5</v>
      </c>
      <c r="Z55" s="20"/>
      <c r="AA55" s="21" t="s">
        <v>74</v>
      </c>
      <c r="AB55" s="105" t="s">
        <v>76</v>
      </c>
    </row>
    <row r="56" spans="2:28" ht="61.15" customHeight="1">
      <c r="B56" s="91" t="s">
        <v>45</v>
      </c>
      <c r="C56" s="11">
        <v>10</v>
      </c>
      <c r="D56" s="6" t="s">
        <v>56</v>
      </c>
      <c r="E56" s="40"/>
      <c r="F56" s="40"/>
      <c r="G56" s="40"/>
      <c r="H56" s="40"/>
      <c r="I56" s="42"/>
      <c r="J56" s="42"/>
      <c r="K56" s="42">
        <v>20</v>
      </c>
      <c r="L56" s="43">
        <f t="shared" si="10"/>
        <v>20</v>
      </c>
      <c r="M56" s="45"/>
      <c r="N56" s="45"/>
      <c r="O56" s="168">
        <f t="shared" si="11"/>
        <v>20</v>
      </c>
      <c r="P56" s="158">
        <v>50</v>
      </c>
      <c r="Q56" s="175">
        <v>30</v>
      </c>
      <c r="R56"/>
      <c r="S56" s="159"/>
      <c r="T56" s="42"/>
      <c r="U56" s="42"/>
      <c r="V56" s="42">
        <v>2</v>
      </c>
      <c r="W56" s="45"/>
      <c r="X56" s="178"/>
      <c r="Y56" s="46">
        <f t="shared" si="12"/>
        <v>2</v>
      </c>
      <c r="Z56" s="20"/>
      <c r="AA56" s="21" t="s">
        <v>74</v>
      </c>
      <c r="AB56" s="105" t="s">
        <v>76</v>
      </c>
    </row>
    <row r="57" spans="2:28" ht="49.15" customHeight="1" thickBot="1">
      <c r="B57" s="92" t="s">
        <v>45</v>
      </c>
      <c r="C57" s="11">
        <v>11</v>
      </c>
      <c r="D57" s="69" t="s">
        <v>61</v>
      </c>
      <c r="E57" s="49"/>
      <c r="F57" s="49"/>
      <c r="G57" s="49"/>
      <c r="H57" s="49"/>
      <c r="I57" s="47"/>
      <c r="J57" s="47"/>
      <c r="K57" s="47">
        <v>20</v>
      </c>
      <c r="L57" s="43">
        <f>SUM(E57:K57)</f>
        <v>20</v>
      </c>
      <c r="M57" s="50"/>
      <c r="N57" s="50"/>
      <c r="O57" s="168">
        <f t="shared" si="11"/>
        <v>20</v>
      </c>
      <c r="P57" s="187">
        <v>50</v>
      </c>
      <c r="Q57" s="175">
        <v>30</v>
      </c>
      <c r="R57"/>
      <c r="S57" s="161"/>
      <c r="T57" s="47"/>
      <c r="U57" s="47"/>
      <c r="V57" s="47">
        <v>2</v>
      </c>
      <c r="W57" s="50"/>
      <c r="X57" s="189"/>
      <c r="Y57" s="46">
        <f t="shared" si="12"/>
        <v>2</v>
      </c>
      <c r="Z57" s="52"/>
      <c r="AA57" s="21" t="s">
        <v>74</v>
      </c>
      <c r="AB57" s="151" t="s">
        <v>122</v>
      </c>
    </row>
    <row r="58" spans="2:28" ht="15" customHeight="1" thickBot="1">
      <c r="B58" s="239" t="s">
        <v>2</v>
      </c>
      <c r="C58" s="240"/>
      <c r="D58" s="241"/>
      <c r="E58" s="56">
        <f t="shared" ref="E58:O58" si="13">SUM(E47:E57)</f>
        <v>60</v>
      </c>
      <c r="F58" s="56">
        <f t="shared" si="13"/>
        <v>5</v>
      </c>
      <c r="G58" s="56">
        <f t="shared" si="13"/>
        <v>75</v>
      </c>
      <c r="H58" s="56">
        <f t="shared" si="13"/>
        <v>0</v>
      </c>
      <c r="I58" s="57">
        <f t="shared" si="13"/>
        <v>0</v>
      </c>
      <c r="J58" s="30">
        <f t="shared" si="13"/>
        <v>20</v>
      </c>
      <c r="K58" s="30">
        <f t="shared" si="13"/>
        <v>150</v>
      </c>
      <c r="L58" s="58">
        <f t="shared" si="13"/>
        <v>310</v>
      </c>
      <c r="M58" s="59">
        <f t="shared" si="13"/>
        <v>30</v>
      </c>
      <c r="N58" s="59">
        <f t="shared" si="13"/>
        <v>0</v>
      </c>
      <c r="O58" s="169">
        <f t="shared" si="13"/>
        <v>340</v>
      </c>
      <c r="P58" s="193">
        <f>SUM(P47:P57)</f>
        <v>750</v>
      </c>
      <c r="Q58" s="192">
        <f>SUM(Q47:Q57)</f>
        <v>410</v>
      </c>
      <c r="R58"/>
      <c r="S58" s="162">
        <f t="shared" ref="S58:Z58" si="14">SUM(S47:S57)</f>
        <v>5</v>
      </c>
      <c r="T58" s="57">
        <f t="shared" si="14"/>
        <v>0</v>
      </c>
      <c r="U58" s="57">
        <f t="shared" si="14"/>
        <v>2</v>
      </c>
      <c r="V58" s="57">
        <f t="shared" si="14"/>
        <v>15</v>
      </c>
      <c r="W58" s="59">
        <f t="shared" si="14"/>
        <v>1.5</v>
      </c>
      <c r="X58" s="191">
        <f t="shared" si="14"/>
        <v>6.5</v>
      </c>
      <c r="Y58" s="60">
        <f t="shared" si="14"/>
        <v>30</v>
      </c>
      <c r="Z58" s="61">
        <f t="shared" si="14"/>
        <v>0</v>
      </c>
      <c r="AA58" s="197"/>
      <c r="AB58" s="198"/>
    </row>
    <row r="59" spans="2:28" ht="15" customHeight="1" thickBot="1">
      <c r="B59" s="208" t="s">
        <v>3</v>
      </c>
      <c r="C59" s="209"/>
      <c r="D59" s="209"/>
      <c r="E59" s="210">
        <f>SUM(E58:H58)</f>
        <v>140</v>
      </c>
      <c r="F59" s="211"/>
      <c r="G59" s="211"/>
      <c r="H59" s="212"/>
      <c r="I59" s="255">
        <f>SUM(I58:K58)</f>
        <v>170</v>
      </c>
      <c r="J59" s="256"/>
      <c r="K59" s="257"/>
      <c r="L59" s="36">
        <f>SUM(L58)</f>
        <v>310</v>
      </c>
      <c r="M59" s="258">
        <f>SUM(M58:N58)</f>
        <v>30</v>
      </c>
      <c r="N59" s="258"/>
      <c r="O59" s="167">
        <f>SUM(O58)</f>
        <v>340</v>
      </c>
      <c r="P59" s="188"/>
      <c r="Q59" s="153"/>
      <c r="R59" s="153"/>
      <c r="S59" s="157">
        <f>SUM(S58)</f>
        <v>5</v>
      </c>
      <c r="T59" s="259">
        <f>SUM(T58:V58)</f>
        <v>17</v>
      </c>
      <c r="U59" s="260"/>
      <c r="V59" s="261"/>
      <c r="W59" s="262">
        <f>SUM(W58:X58)</f>
        <v>8</v>
      </c>
      <c r="X59" s="263"/>
      <c r="Y59" s="38">
        <f>SUM(Y58)</f>
        <v>30</v>
      </c>
      <c r="Z59" s="35">
        <f>SUM(Z58)</f>
        <v>0</v>
      </c>
      <c r="AA59" s="39"/>
      <c r="AB59" s="39"/>
    </row>
    <row r="60" spans="2:28" ht="15.75" customHeight="1" thickBot="1">
      <c r="B60" s="202" t="s">
        <v>30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3"/>
    </row>
    <row r="61" spans="2:28" ht="15.75" customHeight="1" thickBot="1">
      <c r="B61" s="207" t="s">
        <v>13</v>
      </c>
      <c r="C61" s="207" t="s">
        <v>12</v>
      </c>
      <c r="D61" s="207"/>
      <c r="E61" s="217" t="s">
        <v>11</v>
      </c>
      <c r="F61" s="218"/>
      <c r="G61" s="218"/>
      <c r="H61" s="218"/>
      <c r="I61" s="218"/>
      <c r="J61" s="218"/>
      <c r="K61" s="218"/>
      <c r="L61" s="218"/>
      <c r="M61" s="219"/>
      <c r="N61" s="219"/>
      <c r="O61" s="219"/>
      <c r="P61" s="179"/>
      <c r="Q61" s="180"/>
      <c r="R61"/>
      <c r="S61" s="220" t="s">
        <v>10</v>
      </c>
      <c r="T61" s="220"/>
      <c r="U61" s="220"/>
      <c r="V61" s="220"/>
      <c r="W61" s="220"/>
      <c r="X61" s="220"/>
      <c r="Y61" s="220"/>
      <c r="Z61" s="221"/>
      <c r="AA61" s="213" t="s">
        <v>27</v>
      </c>
      <c r="AB61" s="199" t="s">
        <v>14</v>
      </c>
    </row>
    <row r="62" spans="2:28" ht="15.75" customHeight="1">
      <c r="B62" s="207"/>
      <c r="C62" s="207"/>
      <c r="D62" s="207"/>
      <c r="E62" s="201" t="s">
        <v>23</v>
      </c>
      <c r="F62" s="201"/>
      <c r="G62" s="201"/>
      <c r="H62" s="201"/>
      <c r="I62" s="201"/>
      <c r="J62" s="201"/>
      <c r="K62" s="201"/>
      <c r="L62" s="201"/>
      <c r="M62" s="233"/>
      <c r="N62" s="234"/>
      <c r="O62" s="204" t="s">
        <v>125</v>
      </c>
      <c r="P62" s="265" t="s">
        <v>124</v>
      </c>
      <c r="Q62" s="268" t="s">
        <v>17</v>
      </c>
      <c r="R62"/>
      <c r="S62" s="237" t="s">
        <v>18</v>
      </c>
      <c r="T62" s="244" t="s">
        <v>19</v>
      </c>
      <c r="U62" s="245"/>
      <c r="V62" s="246"/>
      <c r="W62" s="222" t="s">
        <v>4</v>
      </c>
      <c r="X62" s="223" t="s">
        <v>17</v>
      </c>
      <c r="Y62" s="224" t="s">
        <v>126</v>
      </c>
      <c r="Z62" s="228" t="s">
        <v>20</v>
      </c>
      <c r="AA62" s="214"/>
      <c r="AB62" s="200"/>
    </row>
    <row r="63" spans="2:28" ht="15.75" customHeight="1">
      <c r="B63" s="207"/>
      <c r="C63" s="207"/>
      <c r="D63" s="207"/>
      <c r="E63" s="225" t="s">
        <v>18</v>
      </c>
      <c r="F63" s="225"/>
      <c r="G63" s="225"/>
      <c r="H63" s="225"/>
      <c r="I63" s="226" t="s">
        <v>19</v>
      </c>
      <c r="J63" s="226"/>
      <c r="K63" s="227"/>
      <c r="L63" s="242" t="s">
        <v>22</v>
      </c>
      <c r="M63" s="235"/>
      <c r="N63" s="236"/>
      <c r="O63" s="205"/>
      <c r="P63" s="266"/>
      <c r="Q63" s="268"/>
      <c r="R63"/>
      <c r="S63" s="237"/>
      <c r="T63" s="247"/>
      <c r="U63" s="248"/>
      <c r="V63" s="249"/>
      <c r="W63" s="222"/>
      <c r="X63" s="223"/>
      <c r="Y63" s="224"/>
      <c r="Z63" s="229"/>
      <c r="AA63" s="214"/>
      <c r="AB63" s="200"/>
    </row>
    <row r="64" spans="2:28" ht="46.15" customHeight="1">
      <c r="B64" s="207"/>
      <c r="C64" s="207"/>
      <c r="D64" s="207"/>
      <c r="E64" s="5" t="s">
        <v>9</v>
      </c>
      <c r="F64" s="5" t="s">
        <v>8</v>
      </c>
      <c r="G64" s="5" t="s">
        <v>7</v>
      </c>
      <c r="H64" s="5" t="s">
        <v>6</v>
      </c>
      <c r="I64" s="9" t="s">
        <v>24</v>
      </c>
      <c r="J64" s="9" t="s">
        <v>25</v>
      </c>
      <c r="K64" s="9" t="s">
        <v>5</v>
      </c>
      <c r="L64" s="243"/>
      <c r="M64" s="10" t="s">
        <v>73</v>
      </c>
      <c r="N64" s="77"/>
      <c r="O64" s="206"/>
      <c r="P64" s="267"/>
      <c r="Q64" s="268"/>
      <c r="R64"/>
      <c r="S64" s="237"/>
      <c r="T64" s="9" t="s">
        <v>24</v>
      </c>
      <c r="U64" s="9" t="s">
        <v>25</v>
      </c>
      <c r="V64" s="9" t="s">
        <v>5</v>
      </c>
      <c r="W64" s="222"/>
      <c r="X64" s="223"/>
      <c r="Y64" s="224"/>
      <c r="Z64" s="230"/>
      <c r="AA64" s="214"/>
      <c r="AB64" s="200"/>
    </row>
    <row r="65" spans="2:147" ht="31.5" customHeight="1">
      <c r="B65" s="92" t="s">
        <v>45</v>
      </c>
      <c r="C65" s="28">
        <v>1</v>
      </c>
      <c r="D65" s="7" t="s">
        <v>66</v>
      </c>
      <c r="E65" s="40">
        <v>7</v>
      </c>
      <c r="F65" s="40"/>
      <c r="G65" s="40">
        <v>8</v>
      </c>
      <c r="H65" s="40"/>
      <c r="I65" s="42"/>
      <c r="J65" s="42">
        <v>5</v>
      </c>
      <c r="K65" s="42"/>
      <c r="L65" s="43">
        <f>SUM(E65:K65)</f>
        <v>20</v>
      </c>
      <c r="M65" s="45">
        <v>10</v>
      </c>
      <c r="N65" s="45"/>
      <c r="O65" s="170">
        <f>SUM(L65:N65)</f>
        <v>30</v>
      </c>
      <c r="P65" s="158">
        <v>50</v>
      </c>
      <c r="Q65" s="175">
        <v>20</v>
      </c>
      <c r="R65"/>
      <c r="S65" s="159">
        <v>0.5</v>
      </c>
      <c r="T65" s="42"/>
      <c r="U65" s="42">
        <v>0.5</v>
      </c>
      <c r="V65" s="42"/>
      <c r="W65" s="145">
        <v>0.5</v>
      </c>
      <c r="X65" s="178">
        <v>0.5</v>
      </c>
      <c r="Y65" s="62">
        <f>SUM(S65:X65)</f>
        <v>2</v>
      </c>
      <c r="Z65" s="63"/>
      <c r="AA65" s="21" t="s">
        <v>74</v>
      </c>
      <c r="AB65" s="105" t="s">
        <v>77</v>
      </c>
    </row>
    <row r="66" spans="2:147" ht="32.25" customHeight="1">
      <c r="B66" s="83" t="s">
        <v>80</v>
      </c>
      <c r="C66" s="11">
        <v>2</v>
      </c>
      <c r="D66" s="8" t="s">
        <v>36</v>
      </c>
      <c r="E66" s="40"/>
      <c r="F66" s="40">
        <v>5</v>
      </c>
      <c r="G66" s="40"/>
      <c r="H66" s="40"/>
      <c r="I66" s="42"/>
      <c r="J66" s="42"/>
      <c r="K66" s="42"/>
      <c r="L66" s="43">
        <f t="shared" ref="L66:L74" si="15">SUM(E66:K66)</f>
        <v>5</v>
      </c>
      <c r="M66" s="45"/>
      <c r="N66" s="45"/>
      <c r="O66" s="170">
        <f t="shared" ref="O66:O74" si="16">SUM(L66:N66)</f>
        <v>5</v>
      </c>
      <c r="P66" s="158">
        <v>125</v>
      </c>
      <c r="Q66" s="175">
        <v>120</v>
      </c>
      <c r="R66"/>
      <c r="S66" s="159">
        <v>0.5</v>
      </c>
      <c r="T66" s="42"/>
      <c r="U66" s="42"/>
      <c r="V66" s="42"/>
      <c r="W66" s="145"/>
      <c r="X66" s="178">
        <v>4.5</v>
      </c>
      <c r="Y66" s="62">
        <f t="shared" ref="Y66:Y74" si="17">SUM(S66:X66)</f>
        <v>5</v>
      </c>
      <c r="Z66" s="63"/>
      <c r="AA66" s="21" t="s">
        <v>74</v>
      </c>
      <c r="AB66" s="105" t="s">
        <v>76</v>
      </c>
    </row>
    <row r="67" spans="2:147" ht="31.5" customHeight="1">
      <c r="B67" s="92" t="s">
        <v>45</v>
      </c>
      <c r="C67" s="11">
        <v>3</v>
      </c>
      <c r="D67" s="138" t="s">
        <v>57</v>
      </c>
      <c r="E67" s="40">
        <v>5</v>
      </c>
      <c r="F67" s="40"/>
      <c r="G67" s="40">
        <v>5</v>
      </c>
      <c r="H67" s="40"/>
      <c r="I67" s="42"/>
      <c r="J67" s="42">
        <v>5</v>
      </c>
      <c r="K67" s="42"/>
      <c r="L67" s="43">
        <f t="shared" si="15"/>
        <v>15</v>
      </c>
      <c r="M67" s="45">
        <v>5</v>
      </c>
      <c r="N67" s="45"/>
      <c r="O67" s="170">
        <f t="shared" si="16"/>
        <v>20</v>
      </c>
      <c r="P67" s="158">
        <v>25</v>
      </c>
      <c r="Q67" s="175">
        <v>5</v>
      </c>
      <c r="R67"/>
      <c r="S67" s="159">
        <v>0.5</v>
      </c>
      <c r="T67" s="42"/>
      <c r="U67" s="42">
        <v>0.5</v>
      </c>
      <c r="V67" s="42"/>
      <c r="W67" s="145"/>
      <c r="X67" s="178"/>
      <c r="Y67" s="62">
        <f t="shared" si="17"/>
        <v>1</v>
      </c>
      <c r="Z67" s="63"/>
      <c r="AA67" s="21" t="s">
        <v>74</v>
      </c>
      <c r="AB67" s="105" t="s">
        <v>76</v>
      </c>
    </row>
    <row r="68" spans="2:147" ht="36.75" customHeight="1">
      <c r="B68" s="83" t="s">
        <v>80</v>
      </c>
      <c r="C68" s="11">
        <v>4</v>
      </c>
      <c r="D68" s="138" t="s">
        <v>59</v>
      </c>
      <c r="E68" s="40">
        <v>25</v>
      </c>
      <c r="F68" s="40"/>
      <c r="G68" s="40">
        <v>10</v>
      </c>
      <c r="H68" s="40"/>
      <c r="I68" s="42"/>
      <c r="J68" s="42"/>
      <c r="K68" s="42"/>
      <c r="L68" s="43">
        <f t="shared" si="15"/>
        <v>35</v>
      </c>
      <c r="M68" s="45"/>
      <c r="N68" s="45"/>
      <c r="O68" s="170">
        <f t="shared" si="16"/>
        <v>35</v>
      </c>
      <c r="P68" s="158">
        <v>75</v>
      </c>
      <c r="Q68" s="175">
        <v>40</v>
      </c>
      <c r="R68"/>
      <c r="S68" s="159">
        <v>2.5</v>
      </c>
      <c r="T68" s="42"/>
      <c r="U68" s="42"/>
      <c r="V68" s="42"/>
      <c r="W68" s="45"/>
      <c r="X68" s="178">
        <v>0.5</v>
      </c>
      <c r="Y68" s="62">
        <f t="shared" si="17"/>
        <v>3</v>
      </c>
      <c r="Z68" s="63"/>
      <c r="AA68" s="21" t="s">
        <v>74</v>
      </c>
      <c r="AB68" s="105" t="s">
        <v>77</v>
      </c>
    </row>
    <row r="69" spans="2:147" ht="36">
      <c r="B69" s="96" t="s">
        <v>49</v>
      </c>
      <c r="C69" s="11">
        <v>5</v>
      </c>
      <c r="D69" s="6" t="s">
        <v>109</v>
      </c>
      <c r="E69" s="40"/>
      <c r="F69" s="40"/>
      <c r="G69" s="40"/>
      <c r="H69" s="40"/>
      <c r="I69" s="42"/>
      <c r="J69" s="42"/>
      <c r="K69" s="17">
        <v>60</v>
      </c>
      <c r="L69" s="43">
        <f t="shared" si="15"/>
        <v>60</v>
      </c>
      <c r="M69" s="45"/>
      <c r="N69" s="45"/>
      <c r="O69" s="170">
        <f t="shared" si="16"/>
        <v>60</v>
      </c>
      <c r="P69" s="158">
        <v>75</v>
      </c>
      <c r="Q69" s="175">
        <v>15</v>
      </c>
      <c r="R69"/>
      <c r="S69" s="159"/>
      <c r="T69" s="42"/>
      <c r="U69" s="42"/>
      <c r="V69" s="42">
        <v>3</v>
      </c>
      <c r="W69" s="45"/>
      <c r="X69" s="178"/>
      <c r="Y69" s="62">
        <f t="shared" si="17"/>
        <v>3</v>
      </c>
      <c r="Z69" s="63"/>
      <c r="AA69" s="21" t="s">
        <v>74</v>
      </c>
      <c r="AB69" s="105" t="s">
        <v>116</v>
      </c>
    </row>
    <row r="70" spans="2:147" ht="51" customHeight="1">
      <c r="B70" s="92" t="s">
        <v>45</v>
      </c>
      <c r="C70" s="11">
        <v>6</v>
      </c>
      <c r="D70" s="68" t="s">
        <v>58</v>
      </c>
      <c r="E70" s="40"/>
      <c r="F70" s="40"/>
      <c r="G70" s="40"/>
      <c r="H70" s="64"/>
      <c r="I70" s="65"/>
      <c r="J70" s="42"/>
      <c r="K70" s="42">
        <v>20</v>
      </c>
      <c r="L70" s="43">
        <f t="shared" si="15"/>
        <v>20</v>
      </c>
      <c r="M70" s="45"/>
      <c r="N70" s="45"/>
      <c r="O70" s="170">
        <f t="shared" si="16"/>
        <v>20</v>
      </c>
      <c r="P70" s="158">
        <v>100</v>
      </c>
      <c r="Q70" s="175">
        <v>80</v>
      </c>
      <c r="R70"/>
      <c r="S70" s="159"/>
      <c r="T70" s="42"/>
      <c r="U70" s="42"/>
      <c r="V70" s="42">
        <v>4</v>
      </c>
      <c r="W70" s="45"/>
      <c r="X70" s="178"/>
      <c r="Y70" s="62">
        <f t="shared" si="17"/>
        <v>4</v>
      </c>
      <c r="Z70" s="63"/>
      <c r="AA70" s="21" t="s">
        <v>74</v>
      </c>
      <c r="AB70" s="105" t="s">
        <v>122</v>
      </c>
    </row>
    <row r="71" spans="2:147" ht="43.15" customHeight="1">
      <c r="B71" s="92" t="s">
        <v>45</v>
      </c>
      <c r="C71" s="11">
        <v>7</v>
      </c>
      <c r="D71" s="139" t="s">
        <v>60</v>
      </c>
      <c r="E71" s="49"/>
      <c r="F71" s="49"/>
      <c r="G71" s="49"/>
      <c r="H71" s="49"/>
      <c r="I71" s="47"/>
      <c r="J71" s="47"/>
      <c r="K71" s="47">
        <v>20</v>
      </c>
      <c r="L71" s="43">
        <f t="shared" si="15"/>
        <v>20</v>
      </c>
      <c r="M71" s="50"/>
      <c r="N71" s="50"/>
      <c r="O71" s="170">
        <f t="shared" si="16"/>
        <v>20</v>
      </c>
      <c r="P71" s="158">
        <v>75</v>
      </c>
      <c r="Q71" s="175">
        <v>55</v>
      </c>
      <c r="R71"/>
      <c r="S71" s="161"/>
      <c r="T71" s="47"/>
      <c r="U71" s="47"/>
      <c r="V71" s="47">
        <v>3</v>
      </c>
      <c r="W71" s="50"/>
      <c r="X71" s="178"/>
      <c r="Y71" s="62">
        <f t="shared" si="17"/>
        <v>3</v>
      </c>
      <c r="Z71" s="52"/>
      <c r="AA71" s="21" t="s">
        <v>74</v>
      </c>
      <c r="AB71" s="105" t="s">
        <v>122</v>
      </c>
    </row>
    <row r="72" spans="2:147" ht="48">
      <c r="B72" s="94" t="s">
        <v>46</v>
      </c>
      <c r="C72" s="11">
        <v>8</v>
      </c>
      <c r="D72" s="69" t="s">
        <v>118</v>
      </c>
      <c r="E72" s="49"/>
      <c r="F72" s="49"/>
      <c r="G72" s="49"/>
      <c r="H72" s="49"/>
      <c r="I72" s="47"/>
      <c r="J72" s="47"/>
      <c r="K72" s="47">
        <v>30</v>
      </c>
      <c r="L72" s="43">
        <f t="shared" si="15"/>
        <v>30</v>
      </c>
      <c r="M72" s="50"/>
      <c r="N72" s="50"/>
      <c r="O72" s="170">
        <f t="shared" si="16"/>
        <v>30</v>
      </c>
      <c r="P72" s="158">
        <v>75</v>
      </c>
      <c r="Q72" s="175">
        <v>45</v>
      </c>
      <c r="R72"/>
      <c r="S72" s="161"/>
      <c r="T72" s="47"/>
      <c r="U72" s="47"/>
      <c r="V72" s="47">
        <v>3</v>
      </c>
      <c r="W72" s="50"/>
      <c r="X72" s="178"/>
      <c r="Y72" s="62">
        <f t="shared" si="17"/>
        <v>3</v>
      </c>
      <c r="Z72" s="52">
        <v>3</v>
      </c>
      <c r="AA72" s="21" t="s">
        <v>75</v>
      </c>
      <c r="AB72" s="105" t="s">
        <v>76</v>
      </c>
    </row>
    <row r="73" spans="2:147" ht="42.6" customHeight="1">
      <c r="B73" s="96" t="s">
        <v>49</v>
      </c>
      <c r="C73" s="11">
        <v>9</v>
      </c>
      <c r="D73" s="140" t="s">
        <v>111</v>
      </c>
      <c r="E73" s="49"/>
      <c r="F73" s="49"/>
      <c r="G73" s="49"/>
      <c r="H73" s="49"/>
      <c r="I73" s="47"/>
      <c r="J73" s="47"/>
      <c r="K73" s="47">
        <v>60</v>
      </c>
      <c r="L73" s="43">
        <f>SUM(E73:K73)</f>
        <v>60</v>
      </c>
      <c r="M73" s="50"/>
      <c r="N73" s="50"/>
      <c r="O73" s="170">
        <f t="shared" si="16"/>
        <v>60</v>
      </c>
      <c r="P73" s="158">
        <v>75</v>
      </c>
      <c r="Q73" s="175">
        <v>15</v>
      </c>
      <c r="R73"/>
      <c r="S73" s="161"/>
      <c r="T73" s="47"/>
      <c r="U73" s="47"/>
      <c r="V73" s="47">
        <v>3</v>
      </c>
      <c r="W73" s="50"/>
      <c r="X73" s="178"/>
      <c r="Y73" s="62">
        <f t="shared" si="17"/>
        <v>3</v>
      </c>
      <c r="Z73" s="66"/>
      <c r="AA73" s="21" t="s">
        <v>74</v>
      </c>
      <c r="AB73" s="105" t="s">
        <v>122</v>
      </c>
    </row>
    <row r="74" spans="2:147" ht="49.5" thickBot="1">
      <c r="B74" s="94" t="s">
        <v>46</v>
      </c>
      <c r="C74" s="11">
        <v>10</v>
      </c>
      <c r="D74" s="141" t="s">
        <v>119</v>
      </c>
      <c r="E74" s="49"/>
      <c r="F74" s="49"/>
      <c r="G74" s="49"/>
      <c r="H74" s="49"/>
      <c r="I74" s="47"/>
      <c r="J74" s="47"/>
      <c r="K74" s="47">
        <v>25</v>
      </c>
      <c r="L74" s="43">
        <f t="shared" si="15"/>
        <v>25</v>
      </c>
      <c r="M74" s="50"/>
      <c r="N74" s="50"/>
      <c r="O74" s="170">
        <f t="shared" si="16"/>
        <v>25</v>
      </c>
      <c r="P74" s="158">
        <v>75</v>
      </c>
      <c r="Q74" s="175">
        <v>50</v>
      </c>
      <c r="R74"/>
      <c r="S74" s="161"/>
      <c r="T74" s="47"/>
      <c r="U74" s="47"/>
      <c r="V74" s="47">
        <v>3</v>
      </c>
      <c r="W74" s="50"/>
      <c r="X74" s="189"/>
      <c r="Y74" s="62">
        <f t="shared" si="17"/>
        <v>3</v>
      </c>
      <c r="Z74" s="52">
        <v>3</v>
      </c>
      <c r="AA74" s="21" t="s">
        <v>75</v>
      </c>
      <c r="AB74" s="105" t="s">
        <v>76</v>
      </c>
    </row>
    <row r="75" spans="2:147" ht="15" customHeight="1" thickBot="1">
      <c r="B75" s="239" t="s">
        <v>2</v>
      </c>
      <c r="C75" s="240"/>
      <c r="D75" s="241"/>
      <c r="E75" s="29">
        <f t="shared" ref="E75:O75" si="18">SUM(E65:E74)</f>
        <v>37</v>
      </c>
      <c r="F75" s="29">
        <f t="shared" si="18"/>
        <v>5</v>
      </c>
      <c r="G75" s="29">
        <f t="shared" si="18"/>
        <v>23</v>
      </c>
      <c r="H75" s="29">
        <f t="shared" si="18"/>
        <v>0</v>
      </c>
      <c r="I75" s="30">
        <f t="shared" si="18"/>
        <v>0</v>
      </c>
      <c r="J75" s="30">
        <f t="shared" si="18"/>
        <v>10</v>
      </c>
      <c r="K75" s="30">
        <f t="shared" si="18"/>
        <v>215</v>
      </c>
      <c r="L75" s="31">
        <f t="shared" si="18"/>
        <v>290</v>
      </c>
      <c r="M75" s="32">
        <f t="shared" si="18"/>
        <v>15</v>
      </c>
      <c r="N75" s="32">
        <f t="shared" si="18"/>
        <v>0</v>
      </c>
      <c r="O75" s="167">
        <f t="shared" si="18"/>
        <v>305</v>
      </c>
      <c r="P75" s="187"/>
      <c r="Q75" s="175"/>
      <c r="R75"/>
      <c r="S75" s="152">
        <f t="shared" ref="S75:Z75" si="19">SUM(S65:S74)</f>
        <v>4</v>
      </c>
      <c r="T75" s="30">
        <f t="shared" si="19"/>
        <v>0</v>
      </c>
      <c r="U75" s="30">
        <f t="shared" si="19"/>
        <v>1</v>
      </c>
      <c r="V75" s="30">
        <f t="shared" si="19"/>
        <v>19</v>
      </c>
      <c r="W75" s="32">
        <f t="shared" si="19"/>
        <v>0.5</v>
      </c>
      <c r="X75" s="190">
        <f t="shared" si="19"/>
        <v>5.5</v>
      </c>
      <c r="Y75" s="33">
        <f t="shared" si="19"/>
        <v>30</v>
      </c>
      <c r="Z75" s="35">
        <f t="shared" si="19"/>
        <v>6</v>
      </c>
      <c r="AA75" s="76"/>
      <c r="AB75" s="75"/>
    </row>
    <row r="76" spans="2:147" ht="15" customHeight="1" thickBot="1">
      <c r="B76" s="208" t="s">
        <v>3</v>
      </c>
      <c r="C76" s="209"/>
      <c r="D76" s="209"/>
      <c r="E76" s="210">
        <f>SUM(E75:H75)</f>
        <v>65</v>
      </c>
      <c r="F76" s="211"/>
      <c r="G76" s="211"/>
      <c r="H76" s="212"/>
      <c r="I76" s="255">
        <f>SUM(I75:K75)</f>
        <v>225</v>
      </c>
      <c r="J76" s="256"/>
      <c r="K76" s="257"/>
      <c r="L76" s="36">
        <f>SUM(L75)</f>
        <v>290</v>
      </c>
      <c r="M76" s="258">
        <f>SUM(M75:N75)</f>
        <v>15</v>
      </c>
      <c r="N76" s="258"/>
      <c r="O76" s="167">
        <f>SUM(O65:O74)</f>
        <v>305</v>
      </c>
      <c r="P76" s="193">
        <f>SUM(P65:P75)</f>
        <v>750</v>
      </c>
      <c r="Q76" s="192">
        <f>SUM(Q65:Q75)</f>
        <v>445</v>
      </c>
      <c r="R76"/>
      <c r="S76" s="157">
        <f>SUM(S75)</f>
        <v>4</v>
      </c>
      <c r="T76" s="259">
        <f>SUM(T75:V75)</f>
        <v>20</v>
      </c>
      <c r="U76" s="260"/>
      <c r="V76" s="261"/>
      <c r="W76" s="262">
        <f>SUM(W75:X75)</f>
        <v>6</v>
      </c>
      <c r="X76" s="263"/>
      <c r="Y76" s="54">
        <f>SUM(S76:X76)</f>
        <v>30</v>
      </c>
      <c r="Z76" s="35">
        <f>SUM(Z75)</f>
        <v>6</v>
      </c>
      <c r="AA76" s="39"/>
      <c r="AB76" s="39"/>
    </row>
    <row r="77" spans="2:147" s="3" customFormat="1" ht="23.45" customHeight="1" thickBot="1">
      <c r="B77" s="283" t="s">
        <v>1</v>
      </c>
      <c r="C77" s="284"/>
      <c r="D77" s="285"/>
      <c r="E77" s="70">
        <f t="shared" ref="E77:O77" si="20">SUM(E21,E39,E58,E75)</f>
        <v>240</v>
      </c>
      <c r="F77" s="70">
        <f t="shared" si="20"/>
        <v>65</v>
      </c>
      <c r="G77" s="70">
        <f t="shared" si="20"/>
        <v>226</v>
      </c>
      <c r="H77" s="70">
        <f t="shared" si="20"/>
        <v>5</v>
      </c>
      <c r="I77" s="30">
        <f t="shared" si="20"/>
        <v>0</v>
      </c>
      <c r="J77" s="30">
        <f t="shared" si="20"/>
        <v>115</v>
      </c>
      <c r="K77" s="30">
        <f t="shared" si="20"/>
        <v>470</v>
      </c>
      <c r="L77" s="36">
        <f t="shared" si="20"/>
        <v>1121</v>
      </c>
      <c r="M77" s="32">
        <f t="shared" si="20"/>
        <v>179</v>
      </c>
      <c r="N77" s="32">
        <f t="shared" si="20"/>
        <v>0</v>
      </c>
      <c r="O77" s="167">
        <f t="shared" si="20"/>
        <v>1300</v>
      </c>
      <c r="P77" s="289">
        <v>3025</v>
      </c>
      <c r="Q77" s="163"/>
      <c r="R77" s="163"/>
      <c r="S77" s="29">
        <f t="shared" ref="S77:Z77" si="21">SUM(S21,S39,S58,S75)</f>
        <v>27</v>
      </c>
      <c r="T77" s="30">
        <f t="shared" si="21"/>
        <v>0</v>
      </c>
      <c r="U77" s="30">
        <f t="shared" si="21"/>
        <v>9.5</v>
      </c>
      <c r="V77" s="30">
        <f t="shared" si="21"/>
        <v>49</v>
      </c>
      <c r="W77" s="32">
        <v>7.5</v>
      </c>
      <c r="X77" s="32">
        <f t="shared" si="21"/>
        <v>27</v>
      </c>
      <c r="Y77" s="54">
        <f t="shared" si="21"/>
        <v>120</v>
      </c>
      <c r="Z77" s="35">
        <f t="shared" si="21"/>
        <v>11</v>
      </c>
      <c r="AA77" s="215"/>
      <c r="AB77" s="21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</row>
    <row r="78" spans="2:147" s="3" customFormat="1" ht="14.25" customHeight="1" thickBot="1">
      <c r="B78" s="286"/>
      <c r="C78" s="287"/>
      <c r="D78" s="288"/>
      <c r="E78" s="210">
        <f>SUM(E77:H77)</f>
        <v>536</v>
      </c>
      <c r="F78" s="211"/>
      <c r="G78" s="211"/>
      <c r="H78" s="212"/>
      <c r="I78" s="255">
        <f>SUM(I77:K77)</f>
        <v>585</v>
      </c>
      <c r="J78" s="256"/>
      <c r="K78" s="257"/>
      <c r="L78" s="31">
        <f>SUM(L77)</f>
        <v>1121</v>
      </c>
      <c r="M78" s="291">
        <f>SUM(M77:N77)</f>
        <v>179</v>
      </c>
      <c r="N78" s="292"/>
      <c r="O78" s="167">
        <f>SUM(L78:N78)</f>
        <v>1300</v>
      </c>
      <c r="P78" s="290"/>
      <c r="Q78" s="164"/>
      <c r="R78" s="164"/>
      <c r="S78" s="29">
        <f>SUM(S77)</f>
        <v>27</v>
      </c>
      <c r="T78" s="255">
        <f>SUM(T77:V77)</f>
        <v>58.5</v>
      </c>
      <c r="U78" s="256"/>
      <c r="V78" s="257"/>
      <c r="W78" s="262">
        <f>SUM(W77:X77)</f>
        <v>34.5</v>
      </c>
      <c r="X78" s="263"/>
      <c r="Y78" s="37">
        <f>SUM(Y77)</f>
        <v>120</v>
      </c>
      <c r="Z78" s="71"/>
      <c r="AA78" s="71"/>
      <c r="AB78" s="7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</row>
    <row r="79" spans="2:147" s="3" customFormat="1" ht="15" customHeight="1" thickBot="1">
      <c r="B79" s="231" t="s">
        <v>0</v>
      </c>
      <c r="C79" s="232"/>
      <c r="D79" s="232"/>
      <c r="E79" s="72"/>
      <c r="F79" s="72"/>
      <c r="G79" s="72"/>
      <c r="H79" s="72"/>
      <c r="I79" s="72"/>
      <c r="J79" s="73"/>
      <c r="K79" s="74">
        <v>200</v>
      </c>
      <c r="L79" s="72"/>
      <c r="M79" s="72"/>
      <c r="N79" s="72"/>
      <c r="O79" s="72"/>
      <c r="P79" s="183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</row>
    <row r="80" spans="2:147" ht="15">
      <c r="M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</row>
    <row r="81" spans="3:28" ht="15">
      <c r="M81"/>
    </row>
    <row r="82" spans="3:28">
      <c r="Z82" s="1" t="s">
        <v>123</v>
      </c>
    </row>
    <row r="84" spans="3:28">
      <c r="V84" s="195" t="s">
        <v>127</v>
      </c>
      <c r="W84" s="196"/>
      <c r="X84" s="196"/>
      <c r="Y84" s="196"/>
      <c r="Z84" s="196"/>
      <c r="AA84" s="196"/>
      <c r="AB84" s="196"/>
    </row>
    <row r="85" spans="3:28" ht="15">
      <c r="C85" s="1" t="s">
        <v>15</v>
      </c>
      <c r="D85" s="147" t="s">
        <v>67</v>
      </c>
      <c r="E85" s="98"/>
      <c r="F85" s="98"/>
      <c r="I85" s="99"/>
      <c r="V85" s="196"/>
      <c r="W85" s="196"/>
      <c r="X85" s="196"/>
      <c r="Y85" s="196"/>
      <c r="Z85" s="196"/>
      <c r="AA85" s="196"/>
      <c r="AB85" s="196"/>
    </row>
    <row r="86" spans="3:28" ht="15">
      <c r="C86" s="1"/>
      <c r="D86" s="147" t="s">
        <v>68</v>
      </c>
      <c r="E86" s="98"/>
      <c r="F86" s="98"/>
      <c r="I86" s="99"/>
      <c r="V86" s="196"/>
      <c r="W86" s="196"/>
      <c r="X86" s="196"/>
      <c r="Y86" s="196"/>
      <c r="Z86" s="196"/>
      <c r="AA86" s="196"/>
      <c r="AB86" s="196"/>
    </row>
    <row r="87" spans="3:28" ht="15">
      <c r="C87" s="1"/>
      <c r="D87" s="147" t="s">
        <v>69</v>
      </c>
      <c r="E87" s="98"/>
      <c r="F87" s="98"/>
      <c r="I87" s="99"/>
      <c r="V87" s="196"/>
      <c r="W87" s="196"/>
      <c r="X87" s="196"/>
      <c r="Y87" s="196"/>
      <c r="Z87" s="196"/>
      <c r="AA87" s="196"/>
      <c r="AB87" s="196"/>
    </row>
    <row r="88" spans="3:28" ht="15">
      <c r="C88" s="1"/>
      <c r="D88" s="146" t="s">
        <v>70</v>
      </c>
      <c r="I88" s="99"/>
    </row>
    <row r="89" spans="3:28" ht="30">
      <c r="C89" s="1"/>
      <c r="D89" s="146" t="s">
        <v>71</v>
      </c>
    </row>
  </sheetData>
  <sheetProtection formatCells="0" formatColumns="0" formatRows="0" insertColumns="0" insertRows="0" insertHyperlinks="0" deleteColumns="0" deleteRows="0" sort="0" autoFilter="0" pivotTables="0"/>
  <mergeCells count="133">
    <mergeCell ref="P62:P64"/>
    <mergeCell ref="Q62:Q64"/>
    <mergeCell ref="W78:X78"/>
    <mergeCell ref="B1:AB1"/>
    <mergeCell ref="B2:AB2"/>
    <mergeCell ref="B3:AB3"/>
    <mergeCell ref="E59:H59"/>
    <mergeCell ref="T76:V76"/>
    <mergeCell ref="W76:X76"/>
    <mergeCell ref="B76:D76"/>
    <mergeCell ref="E76:H76"/>
    <mergeCell ref="I76:K76"/>
    <mergeCell ref="M76:N76"/>
    <mergeCell ref="B75:D75"/>
    <mergeCell ref="T78:V78"/>
    <mergeCell ref="B77:D78"/>
    <mergeCell ref="P77:P78"/>
    <mergeCell ref="E78:H78"/>
    <mergeCell ref="I78:K78"/>
    <mergeCell ref="M78:N78"/>
    <mergeCell ref="B22:D22"/>
    <mergeCell ref="E22:H22"/>
    <mergeCell ref="I22:K22"/>
    <mergeCell ref="T25:V26"/>
    <mergeCell ref="S24:Z24"/>
    <mergeCell ref="Z25:Z27"/>
    <mergeCell ref="Y25:Y27"/>
    <mergeCell ref="E24:O24"/>
    <mergeCell ref="I26:K26"/>
    <mergeCell ref="P6:P8"/>
    <mergeCell ref="M22:N22"/>
    <mergeCell ref="B21:D21"/>
    <mergeCell ref="X6:X8"/>
    <mergeCell ref="Y6:Y8"/>
    <mergeCell ref="T6:V7"/>
    <mergeCell ref="Z6:Z8"/>
    <mergeCell ref="Q6:Q8"/>
    <mergeCell ref="Q25:Q27"/>
    <mergeCell ref="P25:P27"/>
    <mergeCell ref="B23:AB23"/>
    <mergeCell ref="AB24:AB27"/>
    <mergeCell ref="AA24:AA27"/>
    <mergeCell ref="AA21:AB21"/>
    <mergeCell ref="T22:V22"/>
    <mergeCell ref="B5:B8"/>
    <mergeCell ref="AA5:AA8"/>
    <mergeCell ref="W22:X22"/>
    <mergeCell ref="I59:K59"/>
    <mergeCell ref="M59:N59"/>
    <mergeCell ref="T59:V59"/>
    <mergeCell ref="W59:X59"/>
    <mergeCell ref="O25:O27"/>
    <mergeCell ref="S25:S27"/>
    <mergeCell ref="W25:W27"/>
    <mergeCell ref="X25:X27"/>
    <mergeCell ref="E43:O43"/>
    <mergeCell ref="S43:Z43"/>
    <mergeCell ref="Z44:Z46"/>
    <mergeCell ref="I40:K40"/>
    <mergeCell ref="M40:N40"/>
    <mergeCell ref="T40:V40"/>
    <mergeCell ref="W40:X40"/>
    <mergeCell ref="T44:V45"/>
    <mergeCell ref="P44:P46"/>
    <mergeCell ref="Q44:Q46"/>
    <mergeCell ref="L26:L27"/>
    <mergeCell ref="E26:H26"/>
    <mergeCell ref="M44:N45"/>
    <mergeCell ref="E25:L25"/>
    <mergeCell ref="M25:N26"/>
    <mergeCell ref="S44:S46"/>
    <mergeCell ref="B4:AB4"/>
    <mergeCell ref="L7:L8"/>
    <mergeCell ref="E6:L6"/>
    <mergeCell ref="O6:O8"/>
    <mergeCell ref="AB5:AB8"/>
    <mergeCell ref="D5:D8"/>
    <mergeCell ref="C5:C8"/>
    <mergeCell ref="M6:N7"/>
    <mergeCell ref="E7:H7"/>
    <mergeCell ref="E5:O5"/>
    <mergeCell ref="S5:Z5"/>
    <mergeCell ref="S6:S8"/>
    <mergeCell ref="W6:W8"/>
    <mergeCell ref="I7:K7"/>
    <mergeCell ref="M62:N63"/>
    <mergeCell ref="O62:O64"/>
    <mergeCell ref="S62:S64"/>
    <mergeCell ref="B41:AB41"/>
    <mergeCell ref="B59:D59"/>
    <mergeCell ref="B58:D58"/>
    <mergeCell ref="B24:B27"/>
    <mergeCell ref="C24:C27"/>
    <mergeCell ref="D24:D27"/>
    <mergeCell ref="B61:B64"/>
    <mergeCell ref="AA39:AB39"/>
    <mergeCell ref="B60:AB60"/>
    <mergeCell ref="W44:W46"/>
    <mergeCell ref="X44:X46"/>
    <mergeCell ref="Y44:Y46"/>
    <mergeCell ref="E45:H45"/>
    <mergeCell ref="I45:K45"/>
    <mergeCell ref="L45:L46"/>
    <mergeCell ref="B43:B46"/>
    <mergeCell ref="C61:C64"/>
    <mergeCell ref="D61:D64"/>
    <mergeCell ref="T62:V63"/>
    <mergeCell ref="L63:L64"/>
    <mergeCell ref="B39:D39"/>
    <mergeCell ref="V84:AB87"/>
    <mergeCell ref="AA58:AB58"/>
    <mergeCell ref="AB43:AB46"/>
    <mergeCell ref="E44:L44"/>
    <mergeCell ref="B42:AB42"/>
    <mergeCell ref="O44:O46"/>
    <mergeCell ref="C43:C46"/>
    <mergeCell ref="D43:D46"/>
    <mergeCell ref="B40:D40"/>
    <mergeCell ref="E40:H40"/>
    <mergeCell ref="AA43:AA46"/>
    <mergeCell ref="AA77:AB77"/>
    <mergeCell ref="E61:O61"/>
    <mergeCell ref="S61:Z61"/>
    <mergeCell ref="W62:W64"/>
    <mergeCell ref="X62:X64"/>
    <mergeCell ref="Y62:Y64"/>
    <mergeCell ref="E63:H63"/>
    <mergeCell ref="I63:K63"/>
    <mergeCell ref="AB61:AB64"/>
    <mergeCell ref="Z62:Z64"/>
    <mergeCell ref="AA61:AA64"/>
    <mergeCell ref="E62:L62"/>
    <mergeCell ref="B79:D79"/>
  </mergeCells>
  <printOptions horizontalCentered="1"/>
  <pageMargins left="0.25" right="0.25" top="0.75" bottom="0.75" header="0.3" footer="0.3"/>
  <pageSetup paperSize="9" scale="43" firstPageNumber="0" fitToHeight="0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1" manualBreakCount="1">
    <brk id="41" min="1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75"/>
  <sheetViews>
    <sheetView workbookViewId="0">
      <selection activeCell="B3" sqref="B3:D3"/>
    </sheetView>
  </sheetViews>
  <sheetFormatPr defaultRowHeight="15"/>
  <cols>
    <col min="2" max="2" width="17.7109375" customWidth="1"/>
    <col min="3" max="3" width="16.140625" customWidth="1"/>
    <col min="4" max="4" width="20.140625" customWidth="1"/>
    <col min="5" max="5" width="28.140625" customWidth="1"/>
    <col min="6" max="6" width="20.140625" customWidth="1"/>
    <col min="7" max="7" width="24.140625" customWidth="1"/>
    <col min="8" max="8" width="19.7109375" customWidth="1"/>
    <col min="258" max="258" width="17.7109375" customWidth="1"/>
    <col min="259" max="259" width="16.140625" customWidth="1"/>
    <col min="260" max="260" width="20.140625" customWidth="1"/>
    <col min="261" max="261" width="28.140625" customWidth="1"/>
    <col min="262" max="262" width="20.140625" customWidth="1"/>
    <col min="263" max="263" width="24.140625" customWidth="1"/>
    <col min="264" max="264" width="19.7109375" customWidth="1"/>
    <col min="514" max="514" width="17.7109375" customWidth="1"/>
    <col min="515" max="515" width="16.140625" customWidth="1"/>
    <col min="516" max="516" width="20.140625" customWidth="1"/>
    <col min="517" max="517" width="28.140625" customWidth="1"/>
    <col min="518" max="518" width="20.140625" customWidth="1"/>
    <col min="519" max="519" width="24.140625" customWidth="1"/>
    <col min="520" max="520" width="19.7109375" customWidth="1"/>
    <col min="770" max="770" width="17.7109375" customWidth="1"/>
    <col min="771" max="771" width="16.140625" customWidth="1"/>
    <col min="772" max="772" width="20.140625" customWidth="1"/>
    <col min="773" max="773" width="28.140625" customWidth="1"/>
    <col min="774" max="774" width="20.140625" customWidth="1"/>
    <col min="775" max="775" width="24.140625" customWidth="1"/>
    <col min="776" max="776" width="19.7109375" customWidth="1"/>
    <col min="1026" max="1026" width="17.7109375" customWidth="1"/>
    <col min="1027" max="1027" width="16.140625" customWidth="1"/>
    <col min="1028" max="1028" width="20.140625" customWidth="1"/>
    <col min="1029" max="1029" width="28.140625" customWidth="1"/>
    <col min="1030" max="1030" width="20.140625" customWidth="1"/>
    <col min="1031" max="1031" width="24.140625" customWidth="1"/>
    <col min="1032" max="1032" width="19.7109375" customWidth="1"/>
    <col min="1282" max="1282" width="17.7109375" customWidth="1"/>
    <col min="1283" max="1283" width="16.140625" customWidth="1"/>
    <col min="1284" max="1284" width="20.140625" customWidth="1"/>
    <col min="1285" max="1285" width="28.140625" customWidth="1"/>
    <col min="1286" max="1286" width="20.140625" customWidth="1"/>
    <col min="1287" max="1287" width="24.140625" customWidth="1"/>
    <col min="1288" max="1288" width="19.7109375" customWidth="1"/>
    <col min="1538" max="1538" width="17.7109375" customWidth="1"/>
    <col min="1539" max="1539" width="16.140625" customWidth="1"/>
    <col min="1540" max="1540" width="20.140625" customWidth="1"/>
    <col min="1541" max="1541" width="28.140625" customWidth="1"/>
    <col min="1542" max="1542" width="20.140625" customWidth="1"/>
    <col min="1543" max="1543" width="24.140625" customWidth="1"/>
    <col min="1544" max="1544" width="19.7109375" customWidth="1"/>
    <col min="1794" max="1794" width="17.7109375" customWidth="1"/>
    <col min="1795" max="1795" width="16.140625" customWidth="1"/>
    <col min="1796" max="1796" width="20.140625" customWidth="1"/>
    <col min="1797" max="1797" width="28.140625" customWidth="1"/>
    <col min="1798" max="1798" width="20.140625" customWidth="1"/>
    <col min="1799" max="1799" width="24.140625" customWidth="1"/>
    <col min="1800" max="1800" width="19.7109375" customWidth="1"/>
    <col min="2050" max="2050" width="17.7109375" customWidth="1"/>
    <col min="2051" max="2051" width="16.140625" customWidth="1"/>
    <col min="2052" max="2052" width="20.140625" customWidth="1"/>
    <col min="2053" max="2053" width="28.140625" customWidth="1"/>
    <col min="2054" max="2054" width="20.140625" customWidth="1"/>
    <col min="2055" max="2055" width="24.140625" customWidth="1"/>
    <col min="2056" max="2056" width="19.7109375" customWidth="1"/>
    <col min="2306" max="2306" width="17.7109375" customWidth="1"/>
    <col min="2307" max="2307" width="16.140625" customWidth="1"/>
    <col min="2308" max="2308" width="20.140625" customWidth="1"/>
    <col min="2309" max="2309" width="28.140625" customWidth="1"/>
    <col min="2310" max="2310" width="20.140625" customWidth="1"/>
    <col min="2311" max="2311" width="24.140625" customWidth="1"/>
    <col min="2312" max="2312" width="19.7109375" customWidth="1"/>
    <col min="2562" max="2562" width="17.7109375" customWidth="1"/>
    <col min="2563" max="2563" width="16.140625" customWidth="1"/>
    <col min="2564" max="2564" width="20.140625" customWidth="1"/>
    <col min="2565" max="2565" width="28.140625" customWidth="1"/>
    <col min="2566" max="2566" width="20.140625" customWidth="1"/>
    <col min="2567" max="2567" width="24.140625" customWidth="1"/>
    <col min="2568" max="2568" width="19.7109375" customWidth="1"/>
    <col min="2818" max="2818" width="17.7109375" customWidth="1"/>
    <col min="2819" max="2819" width="16.140625" customWidth="1"/>
    <col min="2820" max="2820" width="20.140625" customWidth="1"/>
    <col min="2821" max="2821" width="28.140625" customWidth="1"/>
    <col min="2822" max="2822" width="20.140625" customWidth="1"/>
    <col min="2823" max="2823" width="24.140625" customWidth="1"/>
    <col min="2824" max="2824" width="19.7109375" customWidth="1"/>
    <col min="3074" max="3074" width="17.7109375" customWidth="1"/>
    <col min="3075" max="3075" width="16.140625" customWidth="1"/>
    <col min="3076" max="3076" width="20.140625" customWidth="1"/>
    <col min="3077" max="3077" width="28.140625" customWidth="1"/>
    <col min="3078" max="3078" width="20.140625" customWidth="1"/>
    <col min="3079" max="3079" width="24.140625" customWidth="1"/>
    <col min="3080" max="3080" width="19.7109375" customWidth="1"/>
    <col min="3330" max="3330" width="17.7109375" customWidth="1"/>
    <col min="3331" max="3331" width="16.140625" customWidth="1"/>
    <col min="3332" max="3332" width="20.140625" customWidth="1"/>
    <col min="3333" max="3333" width="28.140625" customWidth="1"/>
    <col min="3334" max="3334" width="20.140625" customWidth="1"/>
    <col min="3335" max="3335" width="24.140625" customWidth="1"/>
    <col min="3336" max="3336" width="19.7109375" customWidth="1"/>
    <col min="3586" max="3586" width="17.7109375" customWidth="1"/>
    <col min="3587" max="3587" width="16.140625" customWidth="1"/>
    <col min="3588" max="3588" width="20.140625" customWidth="1"/>
    <col min="3589" max="3589" width="28.140625" customWidth="1"/>
    <col min="3590" max="3590" width="20.140625" customWidth="1"/>
    <col min="3591" max="3591" width="24.140625" customWidth="1"/>
    <col min="3592" max="3592" width="19.7109375" customWidth="1"/>
    <col min="3842" max="3842" width="17.7109375" customWidth="1"/>
    <col min="3843" max="3843" width="16.140625" customWidth="1"/>
    <col min="3844" max="3844" width="20.140625" customWidth="1"/>
    <col min="3845" max="3845" width="28.140625" customWidth="1"/>
    <col min="3846" max="3846" width="20.140625" customWidth="1"/>
    <col min="3847" max="3847" width="24.140625" customWidth="1"/>
    <col min="3848" max="3848" width="19.7109375" customWidth="1"/>
    <col min="4098" max="4098" width="17.7109375" customWidth="1"/>
    <col min="4099" max="4099" width="16.140625" customWidth="1"/>
    <col min="4100" max="4100" width="20.140625" customWidth="1"/>
    <col min="4101" max="4101" width="28.140625" customWidth="1"/>
    <col min="4102" max="4102" width="20.140625" customWidth="1"/>
    <col min="4103" max="4103" width="24.140625" customWidth="1"/>
    <col min="4104" max="4104" width="19.7109375" customWidth="1"/>
    <col min="4354" max="4354" width="17.7109375" customWidth="1"/>
    <col min="4355" max="4355" width="16.140625" customWidth="1"/>
    <col min="4356" max="4356" width="20.140625" customWidth="1"/>
    <col min="4357" max="4357" width="28.140625" customWidth="1"/>
    <col min="4358" max="4358" width="20.140625" customWidth="1"/>
    <col min="4359" max="4359" width="24.140625" customWidth="1"/>
    <col min="4360" max="4360" width="19.7109375" customWidth="1"/>
    <col min="4610" max="4610" width="17.7109375" customWidth="1"/>
    <col min="4611" max="4611" width="16.140625" customWidth="1"/>
    <col min="4612" max="4612" width="20.140625" customWidth="1"/>
    <col min="4613" max="4613" width="28.140625" customWidth="1"/>
    <col min="4614" max="4614" width="20.140625" customWidth="1"/>
    <col min="4615" max="4615" width="24.140625" customWidth="1"/>
    <col min="4616" max="4616" width="19.7109375" customWidth="1"/>
    <col min="4866" max="4866" width="17.7109375" customWidth="1"/>
    <col min="4867" max="4867" width="16.140625" customWidth="1"/>
    <col min="4868" max="4868" width="20.140625" customWidth="1"/>
    <col min="4869" max="4869" width="28.140625" customWidth="1"/>
    <col min="4870" max="4870" width="20.140625" customWidth="1"/>
    <col min="4871" max="4871" width="24.140625" customWidth="1"/>
    <col min="4872" max="4872" width="19.7109375" customWidth="1"/>
    <col min="5122" max="5122" width="17.7109375" customWidth="1"/>
    <col min="5123" max="5123" width="16.140625" customWidth="1"/>
    <col min="5124" max="5124" width="20.140625" customWidth="1"/>
    <col min="5125" max="5125" width="28.140625" customWidth="1"/>
    <col min="5126" max="5126" width="20.140625" customWidth="1"/>
    <col min="5127" max="5127" width="24.140625" customWidth="1"/>
    <col min="5128" max="5128" width="19.7109375" customWidth="1"/>
    <col min="5378" max="5378" width="17.7109375" customWidth="1"/>
    <col min="5379" max="5379" width="16.140625" customWidth="1"/>
    <col min="5380" max="5380" width="20.140625" customWidth="1"/>
    <col min="5381" max="5381" width="28.140625" customWidth="1"/>
    <col min="5382" max="5382" width="20.140625" customWidth="1"/>
    <col min="5383" max="5383" width="24.140625" customWidth="1"/>
    <col min="5384" max="5384" width="19.7109375" customWidth="1"/>
    <col min="5634" max="5634" width="17.7109375" customWidth="1"/>
    <col min="5635" max="5635" width="16.140625" customWidth="1"/>
    <col min="5636" max="5636" width="20.140625" customWidth="1"/>
    <col min="5637" max="5637" width="28.140625" customWidth="1"/>
    <col min="5638" max="5638" width="20.140625" customWidth="1"/>
    <col min="5639" max="5639" width="24.140625" customWidth="1"/>
    <col min="5640" max="5640" width="19.7109375" customWidth="1"/>
    <col min="5890" max="5890" width="17.7109375" customWidth="1"/>
    <col min="5891" max="5891" width="16.140625" customWidth="1"/>
    <col min="5892" max="5892" width="20.140625" customWidth="1"/>
    <col min="5893" max="5893" width="28.140625" customWidth="1"/>
    <col min="5894" max="5894" width="20.140625" customWidth="1"/>
    <col min="5895" max="5895" width="24.140625" customWidth="1"/>
    <col min="5896" max="5896" width="19.7109375" customWidth="1"/>
    <col min="6146" max="6146" width="17.7109375" customWidth="1"/>
    <col min="6147" max="6147" width="16.140625" customWidth="1"/>
    <col min="6148" max="6148" width="20.140625" customWidth="1"/>
    <col min="6149" max="6149" width="28.140625" customWidth="1"/>
    <col min="6150" max="6150" width="20.140625" customWidth="1"/>
    <col min="6151" max="6151" width="24.140625" customWidth="1"/>
    <col min="6152" max="6152" width="19.7109375" customWidth="1"/>
    <col min="6402" max="6402" width="17.7109375" customWidth="1"/>
    <col min="6403" max="6403" width="16.140625" customWidth="1"/>
    <col min="6404" max="6404" width="20.140625" customWidth="1"/>
    <col min="6405" max="6405" width="28.140625" customWidth="1"/>
    <col min="6406" max="6406" width="20.140625" customWidth="1"/>
    <col min="6407" max="6407" width="24.140625" customWidth="1"/>
    <col min="6408" max="6408" width="19.7109375" customWidth="1"/>
    <col min="6658" max="6658" width="17.7109375" customWidth="1"/>
    <col min="6659" max="6659" width="16.140625" customWidth="1"/>
    <col min="6660" max="6660" width="20.140625" customWidth="1"/>
    <col min="6661" max="6661" width="28.140625" customWidth="1"/>
    <col min="6662" max="6662" width="20.140625" customWidth="1"/>
    <col min="6663" max="6663" width="24.140625" customWidth="1"/>
    <col min="6664" max="6664" width="19.7109375" customWidth="1"/>
    <col min="6914" max="6914" width="17.7109375" customWidth="1"/>
    <col min="6915" max="6915" width="16.140625" customWidth="1"/>
    <col min="6916" max="6916" width="20.140625" customWidth="1"/>
    <col min="6917" max="6917" width="28.140625" customWidth="1"/>
    <col min="6918" max="6918" width="20.140625" customWidth="1"/>
    <col min="6919" max="6919" width="24.140625" customWidth="1"/>
    <col min="6920" max="6920" width="19.7109375" customWidth="1"/>
    <col min="7170" max="7170" width="17.7109375" customWidth="1"/>
    <col min="7171" max="7171" width="16.140625" customWidth="1"/>
    <col min="7172" max="7172" width="20.140625" customWidth="1"/>
    <col min="7173" max="7173" width="28.140625" customWidth="1"/>
    <col min="7174" max="7174" width="20.140625" customWidth="1"/>
    <col min="7175" max="7175" width="24.140625" customWidth="1"/>
    <col min="7176" max="7176" width="19.7109375" customWidth="1"/>
    <col min="7426" max="7426" width="17.7109375" customWidth="1"/>
    <col min="7427" max="7427" width="16.140625" customWidth="1"/>
    <col min="7428" max="7428" width="20.140625" customWidth="1"/>
    <col min="7429" max="7429" width="28.140625" customWidth="1"/>
    <col min="7430" max="7430" width="20.140625" customWidth="1"/>
    <col min="7431" max="7431" width="24.140625" customWidth="1"/>
    <col min="7432" max="7432" width="19.7109375" customWidth="1"/>
    <col min="7682" max="7682" width="17.7109375" customWidth="1"/>
    <col min="7683" max="7683" width="16.140625" customWidth="1"/>
    <col min="7684" max="7684" width="20.140625" customWidth="1"/>
    <col min="7685" max="7685" width="28.140625" customWidth="1"/>
    <col min="7686" max="7686" width="20.140625" customWidth="1"/>
    <col min="7687" max="7687" width="24.140625" customWidth="1"/>
    <col min="7688" max="7688" width="19.7109375" customWidth="1"/>
    <col min="7938" max="7938" width="17.7109375" customWidth="1"/>
    <col min="7939" max="7939" width="16.140625" customWidth="1"/>
    <col min="7940" max="7940" width="20.140625" customWidth="1"/>
    <col min="7941" max="7941" width="28.140625" customWidth="1"/>
    <col min="7942" max="7942" width="20.140625" customWidth="1"/>
    <col min="7943" max="7943" width="24.140625" customWidth="1"/>
    <col min="7944" max="7944" width="19.7109375" customWidth="1"/>
    <col min="8194" max="8194" width="17.7109375" customWidth="1"/>
    <col min="8195" max="8195" width="16.140625" customWidth="1"/>
    <col min="8196" max="8196" width="20.140625" customWidth="1"/>
    <col min="8197" max="8197" width="28.140625" customWidth="1"/>
    <col min="8198" max="8198" width="20.140625" customWidth="1"/>
    <col min="8199" max="8199" width="24.140625" customWidth="1"/>
    <col min="8200" max="8200" width="19.7109375" customWidth="1"/>
    <col min="8450" max="8450" width="17.7109375" customWidth="1"/>
    <col min="8451" max="8451" width="16.140625" customWidth="1"/>
    <col min="8452" max="8452" width="20.140625" customWidth="1"/>
    <col min="8453" max="8453" width="28.140625" customWidth="1"/>
    <col min="8454" max="8454" width="20.140625" customWidth="1"/>
    <col min="8455" max="8455" width="24.140625" customWidth="1"/>
    <col min="8456" max="8456" width="19.7109375" customWidth="1"/>
    <col min="8706" max="8706" width="17.7109375" customWidth="1"/>
    <col min="8707" max="8707" width="16.140625" customWidth="1"/>
    <col min="8708" max="8708" width="20.140625" customWidth="1"/>
    <col min="8709" max="8709" width="28.140625" customWidth="1"/>
    <col min="8710" max="8710" width="20.140625" customWidth="1"/>
    <col min="8711" max="8711" width="24.140625" customWidth="1"/>
    <col min="8712" max="8712" width="19.7109375" customWidth="1"/>
    <col min="8962" max="8962" width="17.7109375" customWidth="1"/>
    <col min="8963" max="8963" width="16.140625" customWidth="1"/>
    <col min="8964" max="8964" width="20.140625" customWidth="1"/>
    <col min="8965" max="8965" width="28.140625" customWidth="1"/>
    <col min="8966" max="8966" width="20.140625" customWidth="1"/>
    <col min="8967" max="8967" width="24.140625" customWidth="1"/>
    <col min="8968" max="8968" width="19.7109375" customWidth="1"/>
    <col min="9218" max="9218" width="17.7109375" customWidth="1"/>
    <col min="9219" max="9219" width="16.140625" customWidth="1"/>
    <col min="9220" max="9220" width="20.140625" customWidth="1"/>
    <col min="9221" max="9221" width="28.140625" customWidth="1"/>
    <col min="9222" max="9222" width="20.140625" customWidth="1"/>
    <col min="9223" max="9223" width="24.140625" customWidth="1"/>
    <col min="9224" max="9224" width="19.7109375" customWidth="1"/>
    <col min="9474" max="9474" width="17.7109375" customWidth="1"/>
    <col min="9475" max="9475" width="16.140625" customWidth="1"/>
    <col min="9476" max="9476" width="20.140625" customWidth="1"/>
    <col min="9477" max="9477" width="28.140625" customWidth="1"/>
    <col min="9478" max="9478" width="20.140625" customWidth="1"/>
    <col min="9479" max="9479" width="24.140625" customWidth="1"/>
    <col min="9480" max="9480" width="19.7109375" customWidth="1"/>
    <col min="9730" max="9730" width="17.7109375" customWidth="1"/>
    <col min="9731" max="9731" width="16.140625" customWidth="1"/>
    <col min="9732" max="9732" width="20.140625" customWidth="1"/>
    <col min="9733" max="9733" width="28.140625" customWidth="1"/>
    <col min="9734" max="9734" width="20.140625" customWidth="1"/>
    <col min="9735" max="9735" width="24.140625" customWidth="1"/>
    <col min="9736" max="9736" width="19.7109375" customWidth="1"/>
    <col min="9986" max="9986" width="17.7109375" customWidth="1"/>
    <col min="9987" max="9987" width="16.140625" customWidth="1"/>
    <col min="9988" max="9988" width="20.140625" customWidth="1"/>
    <col min="9989" max="9989" width="28.140625" customWidth="1"/>
    <col min="9990" max="9990" width="20.140625" customWidth="1"/>
    <col min="9991" max="9991" width="24.140625" customWidth="1"/>
    <col min="9992" max="9992" width="19.7109375" customWidth="1"/>
    <col min="10242" max="10242" width="17.7109375" customWidth="1"/>
    <col min="10243" max="10243" width="16.140625" customWidth="1"/>
    <col min="10244" max="10244" width="20.140625" customWidth="1"/>
    <col min="10245" max="10245" width="28.140625" customWidth="1"/>
    <col min="10246" max="10246" width="20.140625" customWidth="1"/>
    <col min="10247" max="10247" width="24.140625" customWidth="1"/>
    <col min="10248" max="10248" width="19.7109375" customWidth="1"/>
    <col min="10498" max="10498" width="17.7109375" customWidth="1"/>
    <col min="10499" max="10499" width="16.140625" customWidth="1"/>
    <col min="10500" max="10500" width="20.140625" customWidth="1"/>
    <col min="10501" max="10501" width="28.140625" customWidth="1"/>
    <col min="10502" max="10502" width="20.140625" customWidth="1"/>
    <col min="10503" max="10503" width="24.140625" customWidth="1"/>
    <col min="10504" max="10504" width="19.7109375" customWidth="1"/>
    <col min="10754" max="10754" width="17.7109375" customWidth="1"/>
    <col min="10755" max="10755" width="16.140625" customWidth="1"/>
    <col min="10756" max="10756" width="20.140625" customWidth="1"/>
    <col min="10757" max="10757" width="28.140625" customWidth="1"/>
    <col min="10758" max="10758" width="20.140625" customWidth="1"/>
    <col min="10759" max="10759" width="24.140625" customWidth="1"/>
    <col min="10760" max="10760" width="19.7109375" customWidth="1"/>
    <col min="11010" max="11010" width="17.7109375" customWidth="1"/>
    <col min="11011" max="11011" width="16.140625" customWidth="1"/>
    <col min="11012" max="11012" width="20.140625" customWidth="1"/>
    <col min="11013" max="11013" width="28.140625" customWidth="1"/>
    <col min="11014" max="11014" width="20.140625" customWidth="1"/>
    <col min="11015" max="11015" width="24.140625" customWidth="1"/>
    <col min="11016" max="11016" width="19.7109375" customWidth="1"/>
    <col min="11266" max="11266" width="17.7109375" customWidth="1"/>
    <col min="11267" max="11267" width="16.140625" customWidth="1"/>
    <col min="11268" max="11268" width="20.140625" customWidth="1"/>
    <col min="11269" max="11269" width="28.140625" customWidth="1"/>
    <col min="11270" max="11270" width="20.140625" customWidth="1"/>
    <col min="11271" max="11271" width="24.140625" customWidth="1"/>
    <col min="11272" max="11272" width="19.7109375" customWidth="1"/>
    <col min="11522" max="11522" width="17.7109375" customWidth="1"/>
    <col min="11523" max="11523" width="16.140625" customWidth="1"/>
    <col min="11524" max="11524" width="20.140625" customWidth="1"/>
    <col min="11525" max="11525" width="28.140625" customWidth="1"/>
    <col min="11526" max="11526" width="20.140625" customWidth="1"/>
    <col min="11527" max="11527" width="24.140625" customWidth="1"/>
    <col min="11528" max="11528" width="19.7109375" customWidth="1"/>
    <col min="11778" max="11778" width="17.7109375" customWidth="1"/>
    <col min="11779" max="11779" width="16.140625" customWidth="1"/>
    <col min="11780" max="11780" width="20.140625" customWidth="1"/>
    <col min="11781" max="11781" width="28.140625" customWidth="1"/>
    <col min="11782" max="11782" width="20.140625" customWidth="1"/>
    <col min="11783" max="11783" width="24.140625" customWidth="1"/>
    <col min="11784" max="11784" width="19.7109375" customWidth="1"/>
    <col min="12034" max="12034" width="17.7109375" customWidth="1"/>
    <col min="12035" max="12035" width="16.140625" customWidth="1"/>
    <col min="12036" max="12036" width="20.140625" customWidth="1"/>
    <col min="12037" max="12037" width="28.140625" customWidth="1"/>
    <col min="12038" max="12038" width="20.140625" customWidth="1"/>
    <col min="12039" max="12039" width="24.140625" customWidth="1"/>
    <col min="12040" max="12040" width="19.7109375" customWidth="1"/>
    <col min="12290" max="12290" width="17.7109375" customWidth="1"/>
    <col min="12291" max="12291" width="16.140625" customWidth="1"/>
    <col min="12292" max="12292" width="20.140625" customWidth="1"/>
    <col min="12293" max="12293" width="28.140625" customWidth="1"/>
    <col min="12294" max="12294" width="20.140625" customWidth="1"/>
    <col min="12295" max="12295" width="24.140625" customWidth="1"/>
    <col min="12296" max="12296" width="19.7109375" customWidth="1"/>
    <col min="12546" max="12546" width="17.7109375" customWidth="1"/>
    <col min="12547" max="12547" width="16.140625" customWidth="1"/>
    <col min="12548" max="12548" width="20.140625" customWidth="1"/>
    <col min="12549" max="12549" width="28.140625" customWidth="1"/>
    <col min="12550" max="12550" width="20.140625" customWidth="1"/>
    <col min="12551" max="12551" width="24.140625" customWidth="1"/>
    <col min="12552" max="12552" width="19.7109375" customWidth="1"/>
    <col min="12802" max="12802" width="17.7109375" customWidth="1"/>
    <col min="12803" max="12803" width="16.140625" customWidth="1"/>
    <col min="12804" max="12804" width="20.140625" customWidth="1"/>
    <col min="12805" max="12805" width="28.140625" customWidth="1"/>
    <col min="12806" max="12806" width="20.140625" customWidth="1"/>
    <col min="12807" max="12807" width="24.140625" customWidth="1"/>
    <col min="12808" max="12808" width="19.7109375" customWidth="1"/>
    <col min="13058" max="13058" width="17.7109375" customWidth="1"/>
    <col min="13059" max="13059" width="16.140625" customWidth="1"/>
    <col min="13060" max="13060" width="20.140625" customWidth="1"/>
    <col min="13061" max="13061" width="28.140625" customWidth="1"/>
    <col min="13062" max="13062" width="20.140625" customWidth="1"/>
    <col min="13063" max="13063" width="24.140625" customWidth="1"/>
    <col min="13064" max="13064" width="19.7109375" customWidth="1"/>
    <col min="13314" max="13314" width="17.7109375" customWidth="1"/>
    <col min="13315" max="13315" width="16.140625" customWidth="1"/>
    <col min="13316" max="13316" width="20.140625" customWidth="1"/>
    <col min="13317" max="13317" width="28.140625" customWidth="1"/>
    <col min="13318" max="13318" width="20.140625" customWidth="1"/>
    <col min="13319" max="13319" width="24.140625" customWidth="1"/>
    <col min="13320" max="13320" width="19.7109375" customWidth="1"/>
    <col min="13570" max="13570" width="17.7109375" customWidth="1"/>
    <col min="13571" max="13571" width="16.140625" customWidth="1"/>
    <col min="13572" max="13572" width="20.140625" customWidth="1"/>
    <col min="13573" max="13573" width="28.140625" customWidth="1"/>
    <col min="13574" max="13574" width="20.140625" customWidth="1"/>
    <col min="13575" max="13575" width="24.140625" customWidth="1"/>
    <col min="13576" max="13576" width="19.7109375" customWidth="1"/>
    <col min="13826" max="13826" width="17.7109375" customWidth="1"/>
    <col min="13827" max="13827" width="16.140625" customWidth="1"/>
    <col min="13828" max="13828" width="20.140625" customWidth="1"/>
    <col min="13829" max="13829" width="28.140625" customWidth="1"/>
    <col min="13830" max="13830" width="20.140625" customWidth="1"/>
    <col min="13831" max="13831" width="24.140625" customWidth="1"/>
    <col min="13832" max="13832" width="19.7109375" customWidth="1"/>
    <col min="14082" max="14082" width="17.7109375" customWidth="1"/>
    <col min="14083" max="14083" width="16.140625" customWidth="1"/>
    <col min="14084" max="14084" width="20.140625" customWidth="1"/>
    <col min="14085" max="14085" width="28.140625" customWidth="1"/>
    <col min="14086" max="14086" width="20.140625" customWidth="1"/>
    <col min="14087" max="14087" width="24.140625" customWidth="1"/>
    <col min="14088" max="14088" width="19.7109375" customWidth="1"/>
    <col min="14338" max="14338" width="17.7109375" customWidth="1"/>
    <col min="14339" max="14339" width="16.140625" customWidth="1"/>
    <col min="14340" max="14340" width="20.140625" customWidth="1"/>
    <col min="14341" max="14341" width="28.140625" customWidth="1"/>
    <col min="14342" max="14342" width="20.140625" customWidth="1"/>
    <col min="14343" max="14343" width="24.140625" customWidth="1"/>
    <col min="14344" max="14344" width="19.7109375" customWidth="1"/>
    <col min="14594" max="14594" width="17.7109375" customWidth="1"/>
    <col min="14595" max="14595" width="16.140625" customWidth="1"/>
    <col min="14596" max="14596" width="20.140625" customWidth="1"/>
    <col min="14597" max="14597" width="28.140625" customWidth="1"/>
    <col min="14598" max="14598" width="20.140625" customWidth="1"/>
    <col min="14599" max="14599" width="24.140625" customWidth="1"/>
    <col min="14600" max="14600" width="19.7109375" customWidth="1"/>
    <col min="14850" max="14850" width="17.7109375" customWidth="1"/>
    <col min="14851" max="14851" width="16.140625" customWidth="1"/>
    <col min="14852" max="14852" width="20.140625" customWidth="1"/>
    <col min="14853" max="14853" width="28.140625" customWidth="1"/>
    <col min="14854" max="14854" width="20.140625" customWidth="1"/>
    <col min="14855" max="14855" width="24.140625" customWidth="1"/>
    <col min="14856" max="14856" width="19.7109375" customWidth="1"/>
    <col min="15106" max="15106" width="17.7109375" customWidth="1"/>
    <col min="15107" max="15107" width="16.140625" customWidth="1"/>
    <col min="15108" max="15108" width="20.140625" customWidth="1"/>
    <col min="15109" max="15109" width="28.140625" customWidth="1"/>
    <col min="15110" max="15110" width="20.140625" customWidth="1"/>
    <col min="15111" max="15111" width="24.140625" customWidth="1"/>
    <col min="15112" max="15112" width="19.7109375" customWidth="1"/>
    <col min="15362" max="15362" width="17.7109375" customWidth="1"/>
    <col min="15363" max="15363" width="16.140625" customWidth="1"/>
    <col min="15364" max="15364" width="20.140625" customWidth="1"/>
    <col min="15365" max="15365" width="28.140625" customWidth="1"/>
    <col min="15366" max="15366" width="20.140625" customWidth="1"/>
    <col min="15367" max="15367" width="24.140625" customWidth="1"/>
    <col min="15368" max="15368" width="19.7109375" customWidth="1"/>
    <col min="15618" max="15618" width="17.7109375" customWidth="1"/>
    <col min="15619" max="15619" width="16.140625" customWidth="1"/>
    <col min="15620" max="15620" width="20.140625" customWidth="1"/>
    <col min="15621" max="15621" width="28.140625" customWidth="1"/>
    <col min="15622" max="15622" width="20.140625" customWidth="1"/>
    <col min="15623" max="15623" width="24.140625" customWidth="1"/>
    <col min="15624" max="15624" width="19.7109375" customWidth="1"/>
    <col min="15874" max="15874" width="17.7109375" customWidth="1"/>
    <col min="15875" max="15875" width="16.140625" customWidth="1"/>
    <col min="15876" max="15876" width="20.140625" customWidth="1"/>
    <col min="15877" max="15877" width="28.140625" customWidth="1"/>
    <col min="15878" max="15878" width="20.140625" customWidth="1"/>
    <col min="15879" max="15879" width="24.140625" customWidth="1"/>
    <col min="15880" max="15880" width="19.7109375" customWidth="1"/>
    <col min="16130" max="16130" width="17.7109375" customWidth="1"/>
    <col min="16131" max="16131" width="16.140625" customWidth="1"/>
    <col min="16132" max="16132" width="20.140625" customWidth="1"/>
    <col min="16133" max="16133" width="28.140625" customWidth="1"/>
    <col min="16134" max="16134" width="20.140625" customWidth="1"/>
    <col min="16135" max="16135" width="24.140625" customWidth="1"/>
    <col min="16136" max="16136" width="19.7109375" customWidth="1"/>
  </cols>
  <sheetData>
    <row r="3" spans="2:10" ht="44.45" customHeight="1">
      <c r="B3" s="293" t="s">
        <v>81</v>
      </c>
      <c r="C3" s="293"/>
      <c r="D3" s="293"/>
      <c r="E3" s="294" t="s">
        <v>82</v>
      </c>
      <c r="F3" s="295" t="s">
        <v>83</v>
      </c>
      <c r="G3" s="295"/>
    </row>
    <row r="4" spans="2:10">
      <c r="E4" s="294"/>
    </row>
    <row r="5" spans="2:10">
      <c r="C5" s="108" t="s">
        <v>84</v>
      </c>
      <c r="D5" s="109" t="s">
        <v>85</v>
      </c>
      <c r="E5" s="294"/>
      <c r="F5" s="108" t="s">
        <v>84</v>
      </c>
      <c r="G5" s="110" t="s">
        <v>85</v>
      </c>
    </row>
    <row r="6" spans="2:10" ht="15.75" thickBot="1">
      <c r="C6" s="108"/>
      <c r="D6" s="109"/>
    </row>
    <row r="7" spans="2:10" ht="16.899999999999999" customHeight="1">
      <c r="B7" s="296" t="s">
        <v>101</v>
      </c>
      <c r="C7" s="299">
        <v>180</v>
      </c>
      <c r="D7" s="299">
        <v>17</v>
      </c>
      <c r="E7" s="111" t="s">
        <v>86</v>
      </c>
      <c r="F7" s="112">
        <v>50</v>
      </c>
      <c r="G7" s="112">
        <v>5</v>
      </c>
      <c r="I7" s="112"/>
      <c r="J7" s="112"/>
    </row>
    <row r="8" spans="2:10" ht="14.45" customHeight="1">
      <c r="B8" s="297"/>
      <c r="C8" s="300"/>
      <c r="D8" s="300"/>
      <c r="E8" s="111" t="s">
        <v>98</v>
      </c>
      <c r="F8" s="112">
        <v>30</v>
      </c>
      <c r="G8" s="112">
        <v>3</v>
      </c>
      <c r="I8" s="112"/>
      <c r="J8" s="112"/>
    </row>
    <row r="9" spans="2:10" ht="14.45" customHeight="1">
      <c r="B9" s="297"/>
      <c r="C9" s="300"/>
      <c r="D9" s="300"/>
      <c r="E9" s="111" t="s">
        <v>99</v>
      </c>
      <c r="F9" s="112">
        <v>30</v>
      </c>
      <c r="G9" s="112">
        <v>1</v>
      </c>
      <c r="I9" s="112"/>
      <c r="J9" s="112"/>
    </row>
    <row r="10" spans="2:10" ht="14.45" customHeight="1">
      <c r="B10" s="297"/>
      <c r="C10" s="300"/>
      <c r="D10" s="300"/>
      <c r="E10" s="111" t="s">
        <v>87</v>
      </c>
      <c r="F10" s="112">
        <v>50</v>
      </c>
      <c r="G10" s="112">
        <v>5</v>
      </c>
      <c r="I10" s="112"/>
      <c r="J10" s="112"/>
    </row>
    <row r="11" spans="2:10" ht="14.45" customHeight="1">
      <c r="B11" s="297"/>
      <c r="C11" s="300"/>
      <c r="D11" s="300"/>
      <c r="E11" s="111" t="s">
        <v>100</v>
      </c>
      <c r="F11" s="112">
        <v>20</v>
      </c>
      <c r="G11" s="112">
        <v>3</v>
      </c>
      <c r="I11" s="112"/>
      <c r="J11" s="112"/>
    </row>
    <row r="12" spans="2:10" ht="14.45" customHeight="1">
      <c r="B12" s="297"/>
      <c r="C12" s="113">
        <v>90</v>
      </c>
      <c r="D12" s="113">
        <v>6</v>
      </c>
      <c r="E12" s="111" t="s">
        <v>88</v>
      </c>
      <c r="F12" s="112">
        <v>90</v>
      </c>
      <c r="G12" s="112">
        <v>6</v>
      </c>
      <c r="I12" s="112"/>
      <c r="J12" s="112"/>
    </row>
    <row r="13" spans="2:10" ht="14.45" customHeight="1">
      <c r="B13" s="297"/>
      <c r="C13" s="113"/>
      <c r="D13" s="113"/>
      <c r="E13" s="111"/>
      <c r="F13" s="114"/>
      <c r="G13" s="114"/>
    </row>
    <row r="14" spans="2:10" ht="18.75" thickBot="1">
      <c r="B14" s="298"/>
      <c r="C14" s="115">
        <v>270</v>
      </c>
      <c r="D14" s="115">
        <v>23</v>
      </c>
      <c r="E14" s="111"/>
      <c r="F14" s="116">
        <v>270</v>
      </c>
      <c r="G14" s="116">
        <v>23</v>
      </c>
    </row>
    <row r="15" spans="2:10" ht="15.75" thickBot="1">
      <c r="E15" s="111"/>
    </row>
    <row r="16" spans="2:10" ht="46.9" customHeight="1">
      <c r="B16" s="303" t="s">
        <v>102</v>
      </c>
      <c r="C16" s="117">
        <v>510</v>
      </c>
      <c r="D16" s="117">
        <v>40</v>
      </c>
      <c r="E16" s="118" t="s">
        <v>89</v>
      </c>
      <c r="F16" s="112">
        <v>40</v>
      </c>
      <c r="G16" s="112">
        <v>3</v>
      </c>
      <c r="I16" s="112"/>
      <c r="J16" s="112"/>
    </row>
    <row r="17" spans="2:10" ht="58.15" customHeight="1">
      <c r="B17" s="304"/>
      <c r="E17" s="119" t="s">
        <v>40</v>
      </c>
      <c r="F17" s="112">
        <v>65</v>
      </c>
      <c r="G17" s="112">
        <v>4</v>
      </c>
      <c r="I17" s="112"/>
      <c r="J17" s="112"/>
    </row>
    <row r="18" spans="2:10" ht="60">
      <c r="B18" s="304"/>
      <c r="E18" s="127" t="s">
        <v>41</v>
      </c>
      <c r="F18" s="112">
        <v>120</v>
      </c>
      <c r="G18" s="112">
        <v>9</v>
      </c>
      <c r="I18" s="112"/>
      <c r="J18" s="112"/>
    </row>
    <row r="19" spans="2:10" ht="75">
      <c r="B19" s="304"/>
      <c r="E19" s="119" t="s">
        <v>42</v>
      </c>
      <c r="F19" s="112">
        <v>50</v>
      </c>
      <c r="G19" s="112">
        <v>6</v>
      </c>
      <c r="I19" s="112"/>
      <c r="J19" s="112"/>
    </row>
    <row r="20" spans="2:10" ht="75">
      <c r="B20" s="304"/>
      <c r="E20" s="119" t="s">
        <v>43</v>
      </c>
      <c r="F20" s="112">
        <v>40</v>
      </c>
      <c r="G20" s="112">
        <v>3</v>
      </c>
      <c r="I20" s="112"/>
      <c r="J20" s="112"/>
    </row>
    <row r="21" spans="2:10" ht="30">
      <c r="B21" s="304"/>
      <c r="E21" s="118" t="s">
        <v>103</v>
      </c>
      <c r="F21" s="112">
        <v>50</v>
      </c>
      <c r="G21" s="112">
        <v>2</v>
      </c>
      <c r="I21" s="112"/>
      <c r="J21" s="112"/>
    </row>
    <row r="22" spans="2:10" ht="60">
      <c r="B22" s="304"/>
      <c r="E22" s="118" t="s">
        <v>53</v>
      </c>
      <c r="F22" s="112">
        <v>75</v>
      </c>
      <c r="G22" s="112">
        <v>7</v>
      </c>
      <c r="I22" s="112"/>
      <c r="J22" s="112"/>
    </row>
    <row r="23" spans="2:10" ht="30">
      <c r="B23" s="304"/>
      <c r="E23" s="118" t="s">
        <v>66</v>
      </c>
      <c r="F23" s="112">
        <v>30</v>
      </c>
      <c r="G23" s="112">
        <v>2</v>
      </c>
      <c r="I23" s="112"/>
      <c r="J23" s="112"/>
    </row>
    <row r="24" spans="2:10" ht="30">
      <c r="B24" s="304"/>
      <c r="E24" s="118" t="s">
        <v>57</v>
      </c>
      <c r="F24" s="112">
        <v>40</v>
      </c>
      <c r="G24" s="112">
        <v>4</v>
      </c>
      <c r="I24" s="112"/>
      <c r="J24" s="112"/>
    </row>
    <row r="25" spans="2:10">
      <c r="B25" s="304"/>
      <c r="E25" s="118"/>
      <c r="F25" s="112"/>
      <c r="G25" s="112"/>
      <c r="I25" s="112"/>
      <c r="J25" s="112"/>
    </row>
    <row r="26" spans="2:10">
      <c r="B26" s="304"/>
      <c r="E26" s="118"/>
      <c r="F26" s="112"/>
      <c r="G26" s="112"/>
      <c r="I26" s="112"/>
      <c r="J26" s="112"/>
    </row>
    <row r="27" spans="2:10">
      <c r="B27" s="304"/>
      <c r="E27" s="118"/>
      <c r="F27" s="112"/>
      <c r="G27" s="112"/>
      <c r="I27" s="112"/>
      <c r="J27" s="112"/>
    </row>
    <row r="28" spans="2:10">
      <c r="B28" s="304"/>
      <c r="E28" s="119"/>
      <c r="F28" s="112"/>
      <c r="G28" s="112"/>
      <c r="I28" s="112"/>
      <c r="J28" s="112"/>
    </row>
    <row r="29" spans="2:10">
      <c r="B29" s="304"/>
      <c r="E29" s="119"/>
      <c r="F29" s="112"/>
      <c r="G29" s="112"/>
      <c r="I29" s="112"/>
      <c r="J29" s="112"/>
    </row>
    <row r="30" spans="2:10">
      <c r="B30" s="304"/>
      <c r="E30" s="119"/>
      <c r="F30" s="112"/>
      <c r="G30" s="112"/>
      <c r="I30" s="112"/>
      <c r="J30" s="112"/>
    </row>
    <row r="31" spans="2:10" ht="15.75" thickBot="1">
      <c r="B31" s="305"/>
      <c r="E31" s="119"/>
      <c r="F31" s="112"/>
      <c r="G31" s="112"/>
      <c r="I31" s="112"/>
      <c r="J31" s="112"/>
    </row>
    <row r="32" spans="2:10" ht="19.5" thickBot="1">
      <c r="F32" s="116">
        <f>SUM(F16:F31)</f>
        <v>510</v>
      </c>
      <c r="G32" s="120">
        <f>SUM(G16:G31)</f>
        <v>40</v>
      </c>
      <c r="H32" s="128"/>
    </row>
    <row r="33" spans="2:8" ht="15.75" thickTop="1"/>
    <row r="34" spans="2:8" ht="15.75" thickBot="1"/>
    <row r="35" spans="2:8" ht="30">
      <c r="B35" s="306" t="s">
        <v>90</v>
      </c>
      <c r="C35" s="309">
        <v>170</v>
      </c>
      <c r="D35" s="309">
        <v>15</v>
      </c>
      <c r="E35" s="130" t="s">
        <v>105</v>
      </c>
      <c r="F35" s="131">
        <v>35</v>
      </c>
      <c r="G35" s="131">
        <v>3</v>
      </c>
    </row>
    <row r="36" spans="2:8">
      <c r="B36" s="307"/>
      <c r="C36" s="309"/>
      <c r="D36" s="309"/>
      <c r="E36" s="132" t="s">
        <v>91</v>
      </c>
      <c r="F36" s="131">
        <v>35</v>
      </c>
      <c r="G36" s="131">
        <v>3</v>
      </c>
    </row>
    <row r="37" spans="2:8">
      <c r="B37" s="307"/>
      <c r="C37" s="309"/>
      <c r="D37" s="309"/>
      <c r="E37" s="132" t="s">
        <v>92</v>
      </c>
      <c r="F37" s="131">
        <v>35</v>
      </c>
      <c r="G37" s="131">
        <v>3</v>
      </c>
    </row>
    <row r="38" spans="2:8" ht="30">
      <c r="B38" s="307"/>
      <c r="C38" s="309"/>
      <c r="D38" s="309"/>
      <c r="E38" s="130" t="s">
        <v>104</v>
      </c>
      <c r="F38" s="131">
        <v>30</v>
      </c>
      <c r="G38" s="131">
        <v>3</v>
      </c>
    </row>
    <row r="39" spans="2:8" ht="30.75" thickBot="1">
      <c r="B39" s="308"/>
      <c r="C39" s="309"/>
      <c r="D39" s="309"/>
      <c r="E39" s="130" t="s">
        <v>59</v>
      </c>
      <c r="F39" s="131">
        <v>35</v>
      </c>
      <c r="G39" s="131">
        <v>3</v>
      </c>
    </row>
    <row r="40" spans="2:8" ht="18.75" thickBot="1">
      <c r="F40" s="116">
        <f>SUM(F35:F39)</f>
        <v>170</v>
      </c>
      <c r="G40" s="116">
        <f>SUM(G35:G39)</f>
        <v>15</v>
      </c>
    </row>
    <row r="41" spans="2:8" ht="15.75" thickTop="1">
      <c r="H41" s="129"/>
    </row>
    <row r="48" spans="2:8" ht="15.75" thickBot="1">
      <c r="C48" s="112"/>
      <c r="D48" s="112"/>
    </row>
    <row r="49" spans="2:9" ht="31.15" customHeight="1">
      <c r="B49" s="310" t="s">
        <v>93</v>
      </c>
      <c r="C49" s="122">
        <v>20</v>
      </c>
      <c r="D49" s="309">
        <v>10</v>
      </c>
      <c r="E49" s="134" t="s">
        <v>107</v>
      </c>
      <c r="F49" s="112">
        <v>20</v>
      </c>
      <c r="G49" s="112">
        <v>1</v>
      </c>
    </row>
    <row r="50" spans="2:9" ht="45">
      <c r="B50" s="311"/>
      <c r="C50" s="122">
        <v>60</v>
      </c>
      <c r="D50" s="309"/>
      <c r="E50" s="130" t="s">
        <v>108</v>
      </c>
      <c r="F50" s="133">
        <v>60</v>
      </c>
      <c r="G50" s="133">
        <v>3</v>
      </c>
    </row>
    <row r="51" spans="2:9" ht="36" customHeight="1">
      <c r="B51" s="311"/>
      <c r="C51" s="122">
        <v>60</v>
      </c>
      <c r="D51" s="309"/>
      <c r="E51" s="134" t="s">
        <v>110</v>
      </c>
      <c r="F51" s="112">
        <v>60</v>
      </c>
      <c r="G51" s="112">
        <v>3</v>
      </c>
    </row>
    <row r="52" spans="2:9" ht="30" customHeight="1">
      <c r="B52" s="311"/>
      <c r="C52" s="122">
        <v>60</v>
      </c>
      <c r="D52" s="309"/>
      <c r="E52" s="134" t="s">
        <v>103</v>
      </c>
      <c r="F52" s="112">
        <v>60</v>
      </c>
      <c r="G52" s="112">
        <v>3</v>
      </c>
    </row>
    <row r="53" spans="2:9" ht="21" thickBot="1">
      <c r="B53" s="312"/>
      <c r="C53" s="137">
        <v>200</v>
      </c>
      <c r="D53" s="313"/>
      <c r="F53" s="123">
        <v>200</v>
      </c>
      <c r="G53" s="123">
        <v>10</v>
      </c>
    </row>
    <row r="57" spans="2:9" ht="75.75" thickBot="1">
      <c r="B57" s="118" t="s">
        <v>94</v>
      </c>
      <c r="D57" s="112">
        <v>20</v>
      </c>
      <c r="E57" s="119" t="s">
        <v>94</v>
      </c>
      <c r="F57" s="116"/>
      <c r="G57" s="116">
        <v>20</v>
      </c>
    </row>
    <row r="58" spans="2:9" ht="15.75" thickTop="1"/>
    <row r="63" spans="2:9">
      <c r="B63" s="301" t="s">
        <v>95</v>
      </c>
      <c r="E63" s="121" t="s">
        <v>96</v>
      </c>
      <c r="F63" s="112">
        <v>20</v>
      </c>
      <c r="G63" s="112"/>
      <c r="I63" s="112"/>
    </row>
    <row r="64" spans="2:9" ht="111.6" customHeight="1">
      <c r="B64" s="301"/>
      <c r="E64" s="135" t="s">
        <v>112</v>
      </c>
      <c r="F64" s="131">
        <v>20</v>
      </c>
      <c r="G64" s="131">
        <v>1</v>
      </c>
      <c r="I64" s="112"/>
    </row>
    <row r="65" spans="2:15" ht="105">
      <c r="B65" s="301"/>
      <c r="E65" s="134" t="s">
        <v>115</v>
      </c>
      <c r="F65" s="131">
        <v>35</v>
      </c>
      <c r="G65" s="131">
        <v>4</v>
      </c>
      <c r="I65" s="112"/>
    </row>
    <row r="66" spans="2:15" ht="45">
      <c r="B66" s="301"/>
      <c r="E66" s="130" t="s">
        <v>51</v>
      </c>
      <c r="F66" s="131">
        <v>20</v>
      </c>
      <c r="G66" s="131">
        <v>1</v>
      </c>
      <c r="I66" s="112"/>
      <c r="N66" s="112"/>
      <c r="O66" s="112"/>
    </row>
    <row r="67" spans="2:15" ht="90">
      <c r="B67" s="301"/>
      <c r="E67" s="130" t="s">
        <v>113</v>
      </c>
      <c r="F67" s="131">
        <v>30</v>
      </c>
      <c r="G67" s="131">
        <v>3</v>
      </c>
      <c r="I67" s="112"/>
      <c r="N67" s="112"/>
      <c r="O67" s="112"/>
    </row>
    <row r="68" spans="2:15" ht="90">
      <c r="B68" s="301"/>
      <c r="E68" s="130" t="s">
        <v>114</v>
      </c>
      <c r="F68" s="131">
        <v>25</v>
      </c>
      <c r="G68" s="131">
        <v>3</v>
      </c>
      <c r="I68" s="112"/>
      <c r="N68" s="112"/>
      <c r="O68" s="112"/>
    </row>
    <row r="69" spans="2:15">
      <c r="B69" s="301"/>
      <c r="E69" s="118"/>
      <c r="F69" s="112"/>
      <c r="G69" s="112"/>
      <c r="I69" s="112"/>
      <c r="N69" s="112"/>
      <c r="O69" s="112"/>
    </row>
    <row r="70" spans="2:15">
      <c r="B70" s="301"/>
      <c r="E70" s="118"/>
      <c r="F70" s="112"/>
      <c r="G70" s="112"/>
      <c r="I70" s="112"/>
      <c r="N70" s="112"/>
      <c r="O70" s="112"/>
    </row>
    <row r="71" spans="2:15" ht="15.75" thickBot="1">
      <c r="B71" s="302"/>
      <c r="E71" s="118"/>
      <c r="F71" s="112"/>
      <c r="G71" s="112"/>
      <c r="I71" s="112"/>
      <c r="N71" s="112"/>
      <c r="O71" s="112"/>
    </row>
    <row r="72" spans="2:15" ht="18.75" thickBot="1">
      <c r="F72" s="124">
        <f>SUM(F63:F71)</f>
        <v>150</v>
      </c>
      <c r="G72" s="124">
        <f>SUM(G63:G71)</f>
        <v>12</v>
      </c>
      <c r="H72" s="136"/>
    </row>
    <row r="73" spans="2:15" ht="15.75" thickTop="1"/>
    <row r="75" spans="2:15" ht="18">
      <c r="E75" s="125" t="s">
        <v>97</v>
      </c>
      <c r="F75" s="126">
        <v>1300</v>
      </c>
      <c r="G75" s="126">
        <v>120</v>
      </c>
    </row>
  </sheetData>
  <mergeCells count="13">
    <mergeCell ref="B63:B71"/>
    <mergeCell ref="B16:B31"/>
    <mergeCell ref="B35:B39"/>
    <mergeCell ref="C35:C39"/>
    <mergeCell ref="D35:D39"/>
    <mergeCell ref="B49:B53"/>
    <mergeCell ref="D49:D53"/>
    <mergeCell ref="B3:D3"/>
    <mergeCell ref="E3:E5"/>
    <mergeCell ref="F3:G3"/>
    <mergeCell ref="B7:B14"/>
    <mergeCell ref="C7:C11"/>
    <mergeCell ref="D7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zbiorczy</vt:lpstr>
      <vt:lpstr>STATYSTKA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2025-07-14T23:40:25Z</dcterms:modified>
</cp:coreProperties>
</file>