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-120" yWindow="-120" windowWidth="29040" windowHeight="15840"/>
  </bookViews>
  <sheets>
    <sheet name="zbiorczy" sheetId="2" r:id="rId1"/>
    <sheet name="statystyka godzin" sheetId="6" r:id="rId2"/>
  </sheets>
  <definedNames>
    <definedName name="_xlnm._FilterDatabase" localSheetId="0" hidden="1">zbiorczy!$E$8:$M$8</definedName>
    <definedName name="_Toc328455704_6">#REF!</definedName>
    <definedName name="_xlnm.Print_Area" localSheetId="0">zbiorczy!$A$1:$AI$100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6" l="1"/>
  <c r="G74" i="6" l="1"/>
  <c r="G40" i="6"/>
  <c r="F40" i="6"/>
  <c r="G32" i="6"/>
  <c r="F32" i="6"/>
  <c r="W81" i="2" l="1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L58" i="2"/>
  <c r="O58" i="2" s="1"/>
  <c r="L59" i="2"/>
  <c r="O59" i="2" s="1"/>
  <c r="L60" i="2"/>
  <c r="O60" i="2" s="1"/>
  <c r="L61" i="2"/>
  <c r="O61" i="2" s="1"/>
  <c r="L62" i="2"/>
  <c r="O62" i="2" s="1"/>
  <c r="L63" i="2"/>
  <c r="O63" i="2" s="1"/>
  <c r="L64" i="2"/>
  <c r="O64" i="2" s="1"/>
  <c r="L65" i="2"/>
  <c r="O65" i="2" s="1"/>
  <c r="L66" i="2"/>
  <c r="O66" i="2" s="1"/>
  <c r="L67" i="2"/>
  <c r="O67" i="2" s="1"/>
  <c r="L68" i="2"/>
  <c r="O68" i="2" s="1"/>
  <c r="L69" i="2"/>
  <c r="O69" i="2" s="1"/>
  <c r="L70" i="2"/>
  <c r="O70" i="2" s="1"/>
  <c r="L71" i="2"/>
  <c r="O71" i="2" s="1"/>
  <c r="L72" i="2"/>
  <c r="O72" i="2" s="1"/>
  <c r="W10" i="2"/>
  <c r="W11" i="2"/>
  <c r="W12" i="2"/>
  <c r="W13" i="2"/>
  <c r="W14" i="2"/>
  <c r="W15" i="2"/>
  <c r="W16" i="2"/>
  <c r="W17" i="2"/>
  <c r="W18" i="2"/>
  <c r="W19" i="2"/>
  <c r="W20" i="2"/>
  <c r="W21" i="2"/>
  <c r="L10" i="2"/>
  <c r="O10" i="2" s="1"/>
  <c r="L11" i="2"/>
  <c r="O11" i="2" s="1"/>
  <c r="L12" i="2"/>
  <c r="O12" i="2" s="1"/>
  <c r="L13" i="2"/>
  <c r="O13" i="2" s="1"/>
  <c r="L14" i="2"/>
  <c r="O14" i="2" s="1"/>
  <c r="L15" i="2"/>
  <c r="O15" i="2" s="1"/>
  <c r="L16" i="2"/>
  <c r="O16" i="2" s="1"/>
  <c r="L17" i="2"/>
  <c r="O17" i="2" s="1"/>
  <c r="L18" i="2"/>
  <c r="O18" i="2" s="1"/>
  <c r="L19" i="2"/>
  <c r="O19" i="2" s="1"/>
  <c r="L20" i="2"/>
  <c r="O20" i="2" s="1"/>
  <c r="L21" i="2"/>
  <c r="O21" i="2" s="1"/>
  <c r="L81" i="2"/>
  <c r="O81" i="2" s="1"/>
  <c r="L82" i="2"/>
  <c r="O82" i="2" s="1"/>
  <c r="L83" i="2"/>
  <c r="O83" i="2" s="1"/>
  <c r="L84" i="2"/>
  <c r="O84" i="2" s="1"/>
  <c r="L85" i="2"/>
  <c r="O85" i="2" s="1"/>
  <c r="L86" i="2"/>
  <c r="O86" i="2" s="1"/>
  <c r="L87" i="2"/>
  <c r="O87" i="2" s="1"/>
  <c r="L88" i="2"/>
  <c r="O88" i="2" s="1"/>
  <c r="L89" i="2"/>
  <c r="O89" i="2" s="1"/>
  <c r="L90" i="2"/>
  <c r="O90" i="2" s="1"/>
  <c r="L91" i="2"/>
  <c r="O91" i="2" s="1"/>
  <c r="L92" i="2"/>
  <c r="O92" i="2" s="1"/>
  <c r="L93" i="2"/>
  <c r="O93" i="2" s="1"/>
  <c r="L94" i="2"/>
  <c r="O94" i="2" s="1"/>
  <c r="L95" i="2"/>
  <c r="O95" i="2" s="1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L30" i="2"/>
  <c r="O30" i="2" s="1"/>
  <c r="L31" i="2"/>
  <c r="O31" i="2" s="1"/>
  <c r="L32" i="2"/>
  <c r="O32" i="2" s="1"/>
  <c r="L33" i="2"/>
  <c r="O33" i="2" s="1"/>
  <c r="L34" i="2"/>
  <c r="O34" i="2" s="1"/>
  <c r="L35" i="2"/>
  <c r="O35" i="2" s="1"/>
  <c r="L36" i="2"/>
  <c r="O36" i="2" s="1"/>
  <c r="L37" i="2"/>
  <c r="O37" i="2" s="1"/>
  <c r="L38" i="2"/>
  <c r="O38" i="2" s="1"/>
  <c r="L39" i="2"/>
  <c r="O39" i="2" s="1"/>
  <c r="L40" i="2"/>
  <c r="O40" i="2" s="1"/>
  <c r="L41" i="2"/>
  <c r="O41" i="2" s="1"/>
  <c r="L42" i="2"/>
  <c r="O42" i="2" s="1"/>
  <c r="L43" i="2"/>
  <c r="O43" i="2" s="1"/>
  <c r="L44" i="2"/>
  <c r="O44" i="2" s="1"/>
  <c r="L45" i="2"/>
  <c r="O45" i="2" s="1"/>
  <c r="L46" i="2"/>
  <c r="O46" i="2" s="1"/>
  <c r="L47" i="2"/>
  <c r="O47" i="2" s="1"/>
  <c r="L48" i="2"/>
  <c r="O48" i="2" s="1"/>
  <c r="F49" i="2" l="1"/>
  <c r="L9" i="2"/>
  <c r="O9" i="2" s="1"/>
  <c r="V96" i="2"/>
  <c r="U96" i="2"/>
  <c r="T96" i="2"/>
  <c r="S96" i="2"/>
  <c r="V49" i="2"/>
  <c r="U49" i="2"/>
  <c r="T49" i="2"/>
  <c r="S49" i="2"/>
  <c r="R96" i="2"/>
  <c r="Q96" i="2"/>
  <c r="Q97" i="2" s="1"/>
  <c r="L29" i="2"/>
  <c r="O29" i="2" s="1"/>
  <c r="W29" i="2"/>
  <c r="E49" i="2"/>
  <c r="G49" i="2"/>
  <c r="H49" i="2"/>
  <c r="I49" i="2"/>
  <c r="J49" i="2"/>
  <c r="K49" i="2"/>
  <c r="M49" i="2"/>
  <c r="N49" i="2"/>
  <c r="Q49" i="2"/>
  <c r="Q50" i="2" s="1"/>
  <c r="R49" i="2"/>
  <c r="X49" i="2"/>
  <c r="X50" i="2" s="1"/>
  <c r="L57" i="2"/>
  <c r="O57" i="2" s="1"/>
  <c r="W57" i="2"/>
  <c r="E73" i="2"/>
  <c r="F73" i="2"/>
  <c r="G73" i="2"/>
  <c r="H73" i="2"/>
  <c r="I73" i="2"/>
  <c r="J73" i="2"/>
  <c r="K73" i="2"/>
  <c r="M73" i="2"/>
  <c r="N73" i="2"/>
  <c r="Q73" i="2"/>
  <c r="Q74" i="2" s="1"/>
  <c r="R73" i="2"/>
  <c r="S73" i="2"/>
  <c r="T73" i="2"/>
  <c r="U73" i="2"/>
  <c r="V73" i="2"/>
  <c r="X73" i="2"/>
  <c r="X74" i="2" s="1"/>
  <c r="N96" i="2"/>
  <c r="U50" i="2" l="1"/>
  <c r="R97" i="2"/>
  <c r="I74" i="2"/>
  <c r="M50" i="2"/>
  <c r="I50" i="2"/>
  <c r="U74" i="2"/>
  <c r="W73" i="2"/>
  <c r="W74" i="2" s="1"/>
  <c r="R74" i="2"/>
  <c r="M74" i="2"/>
  <c r="O73" i="2"/>
  <c r="O74" i="2" s="1"/>
  <c r="E74" i="2"/>
  <c r="E50" i="2"/>
  <c r="U97" i="2"/>
  <c r="R50" i="2"/>
  <c r="W49" i="2"/>
  <c r="W50" i="2" s="1"/>
  <c r="O49" i="2"/>
  <c r="O50" i="2" s="1"/>
  <c r="L73" i="2"/>
  <c r="L74" i="2" s="1"/>
  <c r="L49" i="2"/>
  <c r="L50" i="2" s="1"/>
  <c r="X96" i="2"/>
  <c r="X97" i="2" s="1"/>
  <c r="W97" i="2" l="1"/>
  <c r="N22" i="2"/>
  <c r="N98" i="2" s="1"/>
  <c r="Q22" i="2"/>
  <c r="Q98" i="2" s="1"/>
  <c r="R22" i="2"/>
  <c r="R98" i="2" s="1"/>
  <c r="S22" i="2"/>
  <c r="S98" i="2" s="1"/>
  <c r="T22" i="2"/>
  <c r="T98" i="2" s="1"/>
  <c r="U22" i="2"/>
  <c r="U98" i="2" s="1"/>
  <c r="V22" i="2"/>
  <c r="V98" i="2" s="1"/>
  <c r="W9" i="2"/>
  <c r="R99" i="2" l="1"/>
  <c r="U99" i="2"/>
  <c r="Q23" i="2"/>
  <c r="Q99" i="2"/>
  <c r="U23" i="2"/>
  <c r="R23" i="2"/>
  <c r="W22" i="2"/>
  <c r="W80" i="2"/>
  <c r="L80" i="2"/>
  <c r="O80" i="2" s="1"/>
  <c r="W23" i="2" l="1"/>
  <c r="O97" i="2"/>
  <c r="W96" i="2"/>
  <c r="W98" i="2" s="1"/>
  <c r="O96" i="2"/>
  <c r="L96" i="2"/>
  <c r="L97" i="2" s="1"/>
  <c r="X22" i="2"/>
  <c r="X98" i="2" s="1"/>
  <c r="M96" i="2"/>
  <c r="M97" i="2" s="1"/>
  <c r="K96" i="2"/>
  <c r="J96" i="2"/>
  <c r="I96" i="2"/>
  <c r="H96" i="2"/>
  <c r="G96" i="2"/>
  <c r="F96" i="2"/>
  <c r="E96" i="2"/>
  <c r="M22" i="2"/>
  <c r="M98" i="2" s="1"/>
  <c r="K22" i="2"/>
  <c r="K98" i="2" s="1"/>
  <c r="J22" i="2"/>
  <c r="J98" i="2" s="1"/>
  <c r="I22" i="2"/>
  <c r="I98" i="2" s="1"/>
  <c r="H22" i="2"/>
  <c r="H98" i="2" s="1"/>
  <c r="G22" i="2"/>
  <c r="G98" i="2" s="1"/>
  <c r="F22" i="2"/>
  <c r="F98" i="2" s="1"/>
  <c r="E22" i="2"/>
  <c r="E98" i="2" s="1"/>
  <c r="W99" i="2" l="1"/>
  <c r="X23" i="2"/>
  <c r="M23" i="2"/>
  <c r="M99" i="2"/>
  <c r="I97" i="2"/>
  <c r="E23" i="2"/>
  <c r="I23" i="2"/>
  <c r="E97" i="2"/>
  <c r="O22" i="2"/>
  <c r="O98" i="2" s="1"/>
  <c r="L22" i="2"/>
  <c r="L98" i="2" s="1"/>
  <c r="I99" i="2" l="1"/>
  <c r="L23" i="2"/>
  <c r="L99" i="2"/>
  <c r="O99" i="2" s="1"/>
  <c r="O23" i="2"/>
  <c r="E99" i="2"/>
</calcChain>
</file>

<file path=xl/sharedStrings.xml><?xml version="1.0" encoding="utf-8"?>
<sst xmlns="http://schemas.openxmlformats.org/spreadsheetml/2006/main" count="462" uniqueCount="165">
  <si>
    <t>Łączna liczba godzin/punktów ECTS wszystkich lat:</t>
  </si>
  <si>
    <t>Łączna liczba godzin/punktów ECTS:</t>
  </si>
  <si>
    <t>Ogółem</t>
  </si>
  <si>
    <t>Nau. zdal.</t>
  </si>
  <si>
    <t>Prak. zaw.</t>
  </si>
  <si>
    <t>Ćw. w prac.</t>
  </si>
  <si>
    <t>Ćw.</t>
  </si>
  <si>
    <t>Sem.</t>
  </si>
  <si>
    <t>Wyk.</t>
  </si>
  <si>
    <t>Punkty ECTS</t>
  </si>
  <si>
    <t>Liczba godzin</t>
  </si>
  <si>
    <t>L.p.</t>
  </si>
  <si>
    <t>O</t>
  </si>
  <si>
    <t>BN</t>
  </si>
  <si>
    <t>Treści teoretyczne</t>
  </si>
  <si>
    <t>Treści praktyczne</t>
  </si>
  <si>
    <t>Zaj. do wyboru</t>
  </si>
  <si>
    <t>Kontakt.</t>
  </si>
  <si>
    <t>Godziny kontaktowe</t>
  </si>
  <si>
    <t>Godz. niekontaktowe</t>
  </si>
  <si>
    <t>Ćw. w  pracowni zawodowej</t>
  </si>
  <si>
    <t>C-Informacja naukowa</t>
  </si>
  <si>
    <t>C-Pielęgniarstwo w perspektywie międzynarodowej</t>
  </si>
  <si>
    <t>A-Pielęgniarstwo wielokulturowe</t>
  </si>
  <si>
    <t>A-Zarządzanie w pielęgniarstwie</t>
  </si>
  <si>
    <t>C-Badania naukowe w pielęgniarstwie</t>
  </si>
  <si>
    <t>C-Statystyka medyczna</t>
  </si>
  <si>
    <t>A. Prawo w praktyce pielęgniarskiej</t>
  </si>
  <si>
    <t>B-Farmakologia i ordynowanie produktów leczniczych</t>
  </si>
  <si>
    <t>A. Język angielski</t>
  </si>
  <si>
    <t xml:space="preserve">Seminarium dyplomowe i egzamin magisterski </t>
  </si>
  <si>
    <t>A-Dydaktyka medyczna</t>
  </si>
  <si>
    <t>A-Psychologia zdrowia</t>
  </si>
  <si>
    <t>Praktyka regulowana standardami - Podstawowa opieka zdrowotna (gabinet pielęgniarki podstawowej opieki zdrowotnej i gabinet lekarza podstawowej opieki zdrowotnej)</t>
  </si>
  <si>
    <t xml:space="preserve">Praktyka regulowana standardami -Zarządzanie w pielęgniarstwie </t>
  </si>
  <si>
    <t>B-Promocja zdrowia i świadczenia profilaktyczne</t>
  </si>
  <si>
    <t>Ćw.kl.</t>
  </si>
  <si>
    <t>C-Praktyka pielęgniarska oparta na dowodach naukowych</t>
  </si>
  <si>
    <t>Praktyka regulowana standardami -Pracownia endoskopowa</t>
  </si>
  <si>
    <t>B-Opieka i edukacja zdrowotna w chorobach przewlekłych-niewydolność krążenia i zaburzenia rytmu, nadciśnienie tętnicze</t>
  </si>
  <si>
    <t>Praktyka regulowana standardami-Edukacja terapeutyczna w wybranych chorobach przewlekłych-niewydolność krążenia i zaburzenia rytmu, nadciśnienie tętnicze</t>
  </si>
  <si>
    <t>B-Opieka i edukacja zdrowotna w chorobach przewlekłych-ból</t>
  </si>
  <si>
    <t>B-Opieka i edukacja zdrowotna w chorobach przewlekłych-leczenie nerkozastępcze</t>
  </si>
  <si>
    <t>Praktyka regulowana standardami-Edukacja terapeutyczna w wybranych chorobach przewlekłych- przewlekłe choroby nerek</t>
  </si>
  <si>
    <t>B-Opieka i edukacja zdrowotna w chorobach przewlekłych-cukrzyca</t>
  </si>
  <si>
    <t>B-Opieka i edukacja zdrowotna w chorobach przewlekłych-leczenie żywieniowe</t>
  </si>
  <si>
    <t>B-Opieka i edukacja zdrowotna w chorobach przewlekłych-niewydolności oddechowa,tlenoterapia ciągła i wentylacja mechaniczna</t>
  </si>
  <si>
    <t>B-Koordynowana opieka zdrowotna</t>
  </si>
  <si>
    <t>B-Opieka i edukacja zdrowotna w chorobach przewlekłych-rany przewlekłe i przetoki</t>
  </si>
  <si>
    <t>B-Opieka i edukacja zdrowotna w chorobach przewlekłych-choroba nowotworowa</t>
  </si>
  <si>
    <t xml:space="preserve">Praktyka regulowana standardami -Opieka onkologiczna </t>
  </si>
  <si>
    <t>B-Opieka i edukacja zdrowotna w chorobach przewlekłych-zaburzenia zdrowia psychicznego</t>
  </si>
  <si>
    <t>KIERUNEK : PIELĘGNIARSTWO - STACJONARNE DRUGIEGO STOPNIA</t>
  </si>
  <si>
    <t>Przedmiot / moduł</t>
  </si>
  <si>
    <t>A. Nauki społeczne i humanistyczne</t>
  </si>
  <si>
    <t xml:space="preserve">B. Zaawansowana praktyka pielęgniarska </t>
  </si>
  <si>
    <t xml:space="preserve">C. Badania naukowe i rozwój pielęgniarstwa </t>
  </si>
  <si>
    <t>Praktyka regulowana standardami</t>
  </si>
  <si>
    <t xml:space="preserve">Do dyspozycji uczelni </t>
  </si>
  <si>
    <t>Grupy zajęć</t>
  </si>
  <si>
    <t>B-Opieka i edukacja zdrowotna w chorobach przewlekłych-zaburzenia układu nerwowego</t>
  </si>
  <si>
    <t xml:space="preserve">G-Opieka i edukacja zdrowotna w chorobach przewlekłych-opieka długoterminowa i paliatywna </t>
  </si>
  <si>
    <t xml:space="preserve">Praktyka regulowana standardami -Wentylacja mechaniczna długoterminowa w opiece stacjonarnej i domowej (oddział intensywnej terapii, oddział chorób płuc i poradnia leczenia domowego tlenem) </t>
  </si>
  <si>
    <r>
      <t xml:space="preserve">MINIMALNA LICZBA GODZIN ZAJĘĆ ZORGANIZOWANYCH I PUNKTÓW ECTS - </t>
    </r>
    <r>
      <rPr>
        <b/>
        <sz val="12"/>
        <color indexed="10"/>
        <rFont val="Times New Roman"/>
        <family val="1"/>
        <charset val="238"/>
      </rPr>
      <t>STANDARD</t>
    </r>
  </si>
  <si>
    <t>Wykaz przedmiotów</t>
  </si>
  <si>
    <t>LICZBA GODZIN ZAJĘĆ ZORGANIZOWANYCH I PUNKTÓW ECTS -PROGRAM COLLEGIUM MASOVIENSE</t>
  </si>
  <si>
    <t>Liczba godziny</t>
  </si>
  <si>
    <t>Liczba punktów ECTS</t>
  </si>
  <si>
    <t>Psychologia zdrowia</t>
  </si>
  <si>
    <t>Prawo w praktyce pielęgniarskiej</t>
  </si>
  <si>
    <t>Zarządzanie w pielęgniarstwie</t>
  </si>
  <si>
    <t>Dydaktyka medyczna</t>
  </si>
  <si>
    <t>Pielęgniarstwo wielokulturowe</t>
  </si>
  <si>
    <t>Język angielski</t>
  </si>
  <si>
    <t>Farmakologia i ordynowanie produktów leczniczych</t>
  </si>
  <si>
    <t>Pielęgniarstwo epidemiologiczne</t>
  </si>
  <si>
    <t>Endoskopia</t>
  </si>
  <si>
    <t>Poradnictwo w pielęgniarstwie</t>
  </si>
  <si>
    <t>Koordynowana opieka zdrowotna</t>
  </si>
  <si>
    <t>Promocja zdrowia i świadczenia profilaktyczne</t>
  </si>
  <si>
    <t>Opieka i edukacja zdrowotna w chorobach przewlekłych-niewydolność krążenia i zaburzenia rytmu, nadciśnienie tętnicze</t>
  </si>
  <si>
    <t>Opieka i edukacja zdrowotna w chorobach przewlekłych-niewydolności oddechowa,tlenoterapia ciągła i wentylacja mechaniczna</t>
  </si>
  <si>
    <t>Opieka i edukacja zdrowotna w chorobach przewlekłych-leczenie nerkozastępcze</t>
  </si>
  <si>
    <t>Opieka i edukacja zdrowotna w chorobach przewlekłych-cukrzyca</t>
  </si>
  <si>
    <t>Opieka i edukacja zdrowotna w chorobach przewlekłych-choroba nowotworowa</t>
  </si>
  <si>
    <t>Opieka i edukacja zdrowotna w chorobach przewlekłych-rany przewlekłe i przetoki</t>
  </si>
  <si>
    <t>Opieka i edukacja zdrowotna w chorobach przewlekłych-ból</t>
  </si>
  <si>
    <t>Opieka i edukacja zdrowotna w chorobach przewlekłych-leczenie żywieniowe</t>
  </si>
  <si>
    <t>Opieka i edukacja zdrowotna w chorobach przewlekłych-zaburzenia zdrowia psychicznego</t>
  </si>
  <si>
    <t>Badania naukowe w pielęgniarstwie</t>
  </si>
  <si>
    <t>Statystyka medyczna</t>
  </si>
  <si>
    <t>Informacja naukowa</t>
  </si>
  <si>
    <t>Praktyka pielęgniarska oparta na dowodach naukowych</t>
  </si>
  <si>
    <t>Pielęgniarstwo w perspektywie międzynarodowej</t>
  </si>
  <si>
    <t>D. Praktyki zawodowe</t>
  </si>
  <si>
    <t>20+20</t>
  </si>
  <si>
    <t>1+1</t>
  </si>
  <si>
    <t>Opieka onkologiczna</t>
  </si>
  <si>
    <t>Wentylacja mechaniczna długoterminowa w opiece stacjonarnej i domowej (oddział intensywnej terapii, oddział chorób płuc i poradnia leczenia domowego tlenem)</t>
  </si>
  <si>
    <t>Pracownia endoskopowa</t>
  </si>
  <si>
    <t>Podstawowa opieka zdrowotna (gabinet pielęgniarki podstawowej opieki zdrowotnej i gabinet lekarza podstawowej opieki zdrowotnej)</t>
  </si>
  <si>
    <t>Przygotowanie pracy dyplomowej i przygotowanie do egzaminu dyplomowego</t>
  </si>
  <si>
    <t>Tematy do dyspozycji uczelni</t>
  </si>
  <si>
    <t>Seminarium dyplomowe</t>
  </si>
  <si>
    <t xml:space="preserve">G-Opieka i edukacja zdrowotna w opiece długoterminowej i paliatywnej </t>
  </si>
  <si>
    <t>G-Nowoczesne techniki diagnostyczne</t>
  </si>
  <si>
    <t>Fakultet I- Zarządzanie w szpitalu/Fakultet II - Zarządzanie indywidualną i grupową praktyką pielęgniarska</t>
  </si>
  <si>
    <t>Fakultet III - Opieka i edukacja zdrowotna w chorobach przewlekłych-niewydolność krążenia i zaburzenia rytmu, nadciśnienie tętnicze– opieka w szpitalu/Fakultet IV- Opieka i edukacja zdrowotna w chorobach przewlekłych-niewydolność krążenia i zaburzenia rytmu, nadciśnienie tętnicze – opieka ambulatoryjna i domowa</t>
  </si>
  <si>
    <t>Fakultet V - Opieka i edukacja zdrowotna w chorobach przewlekłych-cukrzyca – opieka w szpitalu/Fakultet VI- Opieka i edukacja zdrowotna w chorobach przewlekłych-cukrzyca – opieka ambulatoryjna i domowa</t>
  </si>
  <si>
    <t>Fakultet VII- Opieka i edukacja zdrowotna w geriatrii – opieka szpitalna/Fakultet VIII - Opieka i edukacja zdrowotna w geriatrii – opieka ambulatoryjna i domowa</t>
  </si>
  <si>
    <t>C-Fakultet IX- Opieka i edukacja zdrowotna w chorobach przewlekłych-rany przewlekłe i przetoki – opieka szpitalna/Fakultet X- Opieka i edukacja zdrowotna w chorobach przewlekłych-rany przewlekłe i przetoki – opieka ambulatoryjna i domowa</t>
  </si>
  <si>
    <t>C- Fakultet XI - Opieka i edukacja zdrowotna w chorobach przewlekłych- opieka długoterminowa i paliatywna – opieka szpitalna/Fakultet XII - Opieka i edukacja zdrowotna w chorobach przewlekłych- opieka długoterminowa i paliatywna– opieka ambulatoryjna i domowa</t>
  </si>
  <si>
    <t>OGÓLNA LICZBA</t>
  </si>
  <si>
    <t xml:space="preserve">A. Nauki społeczne i humanistyczne </t>
  </si>
  <si>
    <t>Opieka i edukacja zdrowotna w chorobach przewlekłych-zaburzenia układu 
nerwowego</t>
  </si>
  <si>
    <r>
      <rPr>
        <b/>
        <sz val="11"/>
        <color indexed="8"/>
        <rFont val="Times New Roman"/>
        <family val="1"/>
        <charset val="238"/>
      </rPr>
      <t>Edukacja w wybranych chorobach przewlekłych</t>
    </r>
    <r>
      <rPr>
        <sz val="11"/>
        <color theme="1"/>
        <rFont val="Times New Roman"/>
        <family val="1"/>
        <charset val="238"/>
      </rPr>
      <t>/B-Opieka i edukacja zdrowotna w chorobach przewlekłych-niewydolność krążenia i zaburzenia rytmu, nadciśnienie tętnicze/B-Opieka i edukacja zdrowotna w chorobach przewlekłych-leczenie nerkozastępcze</t>
    </r>
  </si>
  <si>
    <t xml:space="preserve">Zaliczenie na ocenę </t>
  </si>
  <si>
    <t>Egzamin</t>
  </si>
  <si>
    <t>Zaliczenie na ocenę</t>
  </si>
  <si>
    <t>O/F</t>
  </si>
  <si>
    <r>
      <t xml:space="preserve">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u/>
        <sz val="12"/>
        <color theme="1"/>
        <rFont val="Calibri"/>
        <family val="2"/>
        <charset val="238"/>
        <scheme val="minor"/>
      </rPr>
      <t>I</t>
    </r>
    <r>
      <rPr>
        <b/>
        <u/>
        <sz val="12"/>
        <color theme="1"/>
        <rFont val="Calibri"/>
        <family val="2"/>
        <charset val="238"/>
        <scheme val="minor"/>
      </rPr>
      <t xml:space="preserve"> </t>
    </r>
    <r>
      <rPr>
        <u/>
        <sz val="12"/>
        <color theme="1"/>
        <rFont val="Calibri"/>
        <family val="2"/>
        <charset val="238"/>
        <scheme val="minor"/>
      </rPr>
      <t>ROK STUDIÓW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I semestr</t>
    </r>
  </si>
  <si>
    <r>
      <t xml:space="preserve">  </t>
    </r>
    <r>
      <rPr>
        <u/>
        <sz val="12"/>
        <color theme="1"/>
        <rFont val="Calibri"/>
        <family val="2"/>
        <charset val="238"/>
        <scheme val="minor"/>
      </rPr>
      <t>I ROK STUDIÓW: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II semestr </t>
    </r>
  </si>
  <si>
    <t>B-Pielęgniarstwo epidemiologiczne</t>
  </si>
  <si>
    <t>B-Poradnictwo w pielęgniarstwie</t>
  </si>
  <si>
    <t>B-Endoskopia</t>
  </si>
  <si>
    <r>
      <t>II ROK STUDIÓW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 xml:space="preserve">III semestr </t>
    </r>
  </si>
  <si>
    <r>
      <t>II ROK STUDIÓW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>IV semestr</t>
    </r>
  </si>
  <si>
    <r>
      <t xml:space="preserve">Wymagane / </t>
    </r>
    <r>
      <rPr>
        <b/>
        <sz val="9"/>
        <color rgb="FFFF0000"/>
        <rFont val="Arial Black"/>
        <family val="2"/>
        <charset val="238"/>
      </rPr>
      <t>dopuszczalne:</t>
    </r>
  </si>
  <si>
    <t>Os</t>
  </si>
  <si>
    <t>*</t>
  </si>
  <si>
    <t>O - obowiązkowy</t>
  </si>
  <si>
    <t>O(G) - obowiązkowy (grupa)</t>
  </si>
  <si>
    <t>F - fakultatywny</t>
  </si>
  <si>
    <t>Or - obowiązkowy do zaliczenia roku</t>
  </si>
  <si>
    <t>Os - obowiązkowy do zaliczenia w toku studiów</t>
  </si>
  <si>
    <t>O/Os</t>
  </si>
  <si>
    <t>O/Or</t>
  </si>
  <si>
    <t>O/Or/F</t>
  </si>
  <si>
    <t>Sekwencyjność przedmiotu*</t>
  </si>
  <si>
    <t>Forma weryfikacji</t>
  </si>
  <si>
    <t>Punktacja ECTS za prowadzone nauczanie na odległość:</t>
  </si>
  <si>
    <t>0,25 ECTS - liczba godz. &lt; 10 :</t>
  </si>
  <si>
    <t xml:space="preserve">0,5 ECTS  - liczba godz. 10-29.  </t>
  </si>
  <si>
    <t xml:space="preserve">1 ECTS : liczba godz.&gt; 29  </t>
  </si>
  <si>
    <t xml:space="preserve">PLAN STUDIÓW </t>
  </si>
  <si>
    <t>Dydaktyka medyczna w praktyce zawodowej pielęgniarki– praktyka zawodowa</t>
  </si>
  <si>
    <t>Elementy psychologii zdrowia w praktyce zawodowej pielęgniarki – praktyka zawodowa</t>
  </si>
  <si>
    <t>Promocja zdrowia i świadczenia profilaktyczne w praktyce zawodowej pielęgniarki – praktyka zawodowa</t>
  </si>
  <si>
    <t>Ryzyko zakażeń związane z udzielaniem świadczeń zdrowotnych w praktyce zawodowej pielęgniarki – praktyka zawodowa</t>
  </si>
  <si>
    <t>Użyteczność nowoczesnych technik diagnostycznych w praktyce zawodowej pielęgniarki – praktyka zawodowa</t>
  </si>
  <si>
    <t>Poradnictwo w pielęgniarstwie – praktyka zawodowa</t>
  </si>
  <si>
    <t>Endoskopia zabiegowa w schorzeniach górnego i dolnego odcinka przewodu pokarmowego – praktyka zawodowa</t>
  </si>
  <si>
    <t>Praktyka nie uwzględniona w standardach -Fakultet III - Opieka nad pacjentem z chorobami kardiologicznymi w warunkach oddziału szpitalnego/Fakultet IV- Opieka nad pacjentem ze z chorobami kardiologicznymi w warunkach opieki ambulatoryjnej i domowa</t>
  </si>
  <si>
    <t>Praktyka nie uwzględniona w standardach -Fakultet V - Opieka nad pacjentem z zaburzeniami endokrynnymi w warunkach oddziału szpitalnego/Fakultet VI- Opieka nad pacjentem z zaburzeniami endokrynnymi w warunkach opieki ambulatoryjnej i domowa</t>
  </si>
  <si>
    <t>Praktyka nie uwzględniona w standardach -Fakultet VII- Opieka nad pacjentem  w starszym wieku w warunkach oddziału szpitalnego/Fakultet VIII - Opieka nad pacjentem w starszym wieku w warunkach opieki ambulatoryjnej i domowa</t>
  </si>
  <si>
    <r>
      <t>Praktyka nie uwzględniona w standardach -C-Fakultet IX- Podstawy psychoterapii w chorobach przewlekłych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/Fakultet X- Opieka nad pacjentem z niewydolnością narządową</t>
    </r>
  </si>
  <si>
    <t>Praktyka nie uwzględniona w standardach - B-Kompleksowa opieka nad pacjentem z przewlekłym bólem – praktyka zawodowa</t>
  </si>
  <si>
    <t>Praktyka nie uwzględniona w standardach -B-Kompleksowa opieka nad pacjentem z zaburzeniami układu nerwowego – praktyka zawodowa</t>
  </si>
  <si>
    <t xml:space="preserve">Praktyka nie uwzględniona w standardach -C- Fakultet XI - Opieka długoterminowa i paliatywna nad pacjentem  w warunkach oddziału szpitalnego – w warunkach oddziału szpitalnego/Fakultet XII - Opieka długoterminowa i paliatywna nad pacjentem  w warunkach opieki ambulatoryjnej i domowa </t>
  </si>
  <si>
    <t>Praktyka nie uwzględniona w standardach - B-Leczenie żywieniowe w opiece nad pacjentem – praktyka zawodowa</t>
  </si>
  <si>
    <t>Praktyka nie uwzględniona w standardach - B-Kompleksowa opieka nad pacjentem z ranami przewlekłymi  i przetoką – praktyka zawodowa</t>
  </si>
  <si>
    <t>Praktyka nie uwzględniona w standardach - B-Kompleksowa opieka nad pacjentem z zaburzeniami zdrowia psychicznego – praktyka zawodowa</t>
  </si>
  <si>
    <t>Praktyka nie uwzględniona w standardach - B-Koordynowana opieka zdrowotna – praktyka zawodowa</t>
  </si>
  <si>
    <t>C-Fakultet I- Wstęp do farmakologii klinicznej (dodatkowo dla studentów, którzy rozpoczęli kształcenie przed rokiem akademickim 2016/2017) /Fakultet II - Immunologia kliniczna</t>
  </si>
  <si>
    <t>CYKL KSZTAŁCENIA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</si>
</sst>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4"/>
      <color rgb="FF9C6500"/>
      <name val="Times New Roman"/>
      <family val="1"/>
      <charset val="238"/>
    </font>
    <font>
      <b/>
      <sz val="12"/>
      <color rgb="FF0061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rgb="FFFA7D00"/>
      <name val="Cooper Black"/>
      <family val="1"/>
    </font>
    <font>
      <sz val="18"/>
      <color theme="1"/>
      <name val="Times New Roman"/>
      <family val="1"/>
      <charset val="238"/>
    </font>
    <font>
      <sz val="14"/>
      <color rgb="FFFA7D00"/>
      <name val="Bodoni MT Black"/>
      <family val="1"/>
    </font>
    <font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rgb="FFFA7D00"/>
      <name val="Goudy Stout"/>
      <family val="1"/>
    </font>
    <font>
      <b/>
      <sz val="14"/>
      <color rgb="FFFA7D00"/>
      <name val="Cooper Black"/>
      <family val="1"/>
    </font>
    <font>
      <sz val="14"/>
      <color theme="1"/>
      <name val="Cooper Black"/>
      <family val="1"/>
    </font>
    <font>
      <b/>
      <sz val="11"/>
      <color indexed="8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theme="1"/>
      <name val="Arial Black"/>
      <family val="2"/>
      <charset val="238"/>
    </font>
    <font>
      <b/>
      <sz val="9"/>
      <color rgb="FFFF0000"/>
      <name val="Arial Black"/>
      <family val="2"/>
      <charset val="238"/>
    </font>
    <font>
      <sz val="9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27" applyNumberFormat="0" applyAlignment="0" applyProtection="0"/>
    <xf numFmtId="0" fontId="7" fillId="7" borderId="0" applyNumberFormat="0" applyBorder="0" applyAlignment="0" applyProtection="0"/>
    <xf numFmtId="0" fontId="3" fillId="0" borderId="0"/>
    <xf numFmtId="0" fontId="8" fillId="6" borderId="27" applyNumberFormat="0" applyAlignment="0" applyProtection="0"/>
    <xf numFmtId="0" fontId="14" fillId="23" borderId="0" applyNumberFormat="0" applyBorder="0" applyAlignment="0" applyProtection="0"/>
    <xf numFmtId="0" fontId="15" fillId="0" borderId="39" applyNumberFormat="0" applyFill="0" applyAlignment="0" applyProtection="0"/>
  </cellStyleXfs>
  <cellXfs count="224">
    <xf numFmtId="0" fontId="0" fillId="0" borderId="0" xfId="0"/>
    <xf numFmtId="0" fontId="3" fillId="0" borderId="0" xfId="5" applyAlignment="1">
      <alignment wrapText="1"/>
    </xf>
    <xf numFmtId="0" fontId="3" fillId="0" borderId="0" xfId="5" applyAlignment="1">
      <alignment horizontal="center" vertical="center" wrapText="1"/>
    </xf>
    <xf numFmtId="0" fontId="3" fillId="8" borderId="0" xfId="5" applyFill="1" applyAlignment="1">
      <alignment wrapText="1"/>
    </xf>
    <xf numFmtId="0" fontId="3" fillId="0" borderId="0" xfId="5" applyFill="1" applyAlignment="1">
      <alignment wrapText="1"/>
    </xf>
    <xf numFmtId="0" fontId="3" fillId="0" borderId="0" xfId="5" applyBorder="1" applyAlignment="1">
      <alignment wrapText="1"/>
    </xf>
    <xf numFmtId="0" fontId="4" fillId="0" borderId="0" xfId="5" applyFont="1" applyAlignment="1">
      <alignment horizontal="center" vertical="center" wrapText="1"/>
    </xf>
    <xf numFmtId="0" fontId="10" fillId="11" borderId="28" xfId="6" applyFont="1" applyFill="1" applyBorder="1" applyAlignment="1" applyProtection="1">
      <alignment horizontal="center" vertical="center" wrapText="1"/>
      <protection locked="0"/>
    </xf>
    <xf numFmtId="0" fontId="11" fillId="10" borderId="6" xfId="0" applyFont="1" applyFill="1" applyBorder="1" applyAlignment="1" applyProtection="1">
      <alignment horizontal="center" vertical="center"/>
      <protection locked="0"/>
    </xf>
    <xf numFmtId="0" fontId="11" fillId="11" borderId="6" xfId="0" applyFont="1" applyFill="1" applyBorder="1" applyAlignment="1" applyProtection="1">
      <alignment horizontal="center" vertical="center"/>
      <protection locked="0"/>
    </xf>
    <xf numFmtId="0" fontId="11" fillId="14" borderId="6" xfId="0" applyFont="1" applyFill="1" applyBorder="1" applyAlignment="1" applyProtection="1">
      <alignment horizontal="center" vertical="center" wrapText="1"/>
    </xf>
    <xf numFmtId="0" fontId="11" fillId="15" borderId="6" xfId="0" applyFont="1" applyFill="1" applyBorder="1" applyAlignment="1" applyProtection="1">
      <alignment horizontal="center" vertical="center"/>
      <protection locked="0"/>
    </xf>
    <xf numFmtId="0" fontId="11" fillId="15" borderId="6" xfId="5" applyFont="1" applyFill="1" applyBorder="1" applyAlignment="1" applyProtection="1">
      <alignment horizontal="center" vertical="center" wrapText="1"/>
      <protection locked="0"/>
    </xf>
    <xf numFmtId="0" fontId="10" fillId="13" borderId="6" xfId="0" applyFont="1" applyFill="1" applyBorder="1" applyAlignment="1" applyProtection="1">
      <alignment horizontal="center" vertical="center" wrapText="1"/>
    </xf>
    <xf numFmtId="0" fontId="12" fillId="10" borderId="6" xfId="5" applyFont="1" applyFill="1" applyBorder="1" applyAlignment="1" applyProtection="1">
      <alignment horizontal="center" vertical="center" wrapText="1"/>
      <protection locked="0"/>
    </xf>
    <xf numFmtId="0" fontId="12" fillId="11" borderId="6" xfId="5" applyFont="1" applyFill="1" applyBorder="1" applyAlignment="1" applyProtection="1">
      <alignment horizontal="center" vertical="center" wrapText="1"/>
      <protection locked="0"/>
    </xf>
    <xf numFmtId="0" fontId="12" fillId="15" borderId="6" xfId="5" applyFont="1" applyFill="1" applyBorder="1" applyAlignment="1" applyProtection="1">
      <alignment horizontal="center" vertical="center" wrapText="1"/>
      <protection locked="0"/>
    </xf>
    <xf numFmtId="0" fontId="13" fillId="13" borderId="18" xfId="5" applyFont="1" applyFill="1" applyBorder="1" applyAlignment="1" applyProtection="1">
      <alignment horizontal="center" vertical="center" wrapText="1"/>
    </xf>
    <xf numFmtId="0" fontId="12" fillId="10" borderId="4" xfId="5" applyFont="1" applyFill="1" applyBorder="1" applyAlignment="1" applyProtection="1">
      <alignment horizontal="center" vertical="center" wrapText="1"/>
      <protection locked="0"/>
    </xf>
    <xf numFmtId="0" fontId="12" fillId="11" borderId="4" xfId="5" applyFont="1" applyFill="1" applyBorder="1" applyAlignment="1" applyProtection="1">
      <alignment horizontal="center" vertical="center" wrapText="1"/>
      <protection locked="0"/>
    </xf>
    <xf numFmtId="0" fontId="12" fillId="15" borderId="4" xfId="5" applyFont="1" applyFill="1" applyBorder="1" applyAlignment="1" applyProtection="1">
      <alignment horizontal="center" vertical="center" wrapText="1"/>
      <protection locked="0"/>
    </xf>
    <xf numFmtId="0" fontId="13" fillId="10" borderId="20" xfId="5" applyFont="1" applyFill="1" applyBorder="1" applyAlignment="1" applyProtection="1">
      <alignment horizontal="center" vertical="center" wrapText="1"/>
    </xf>
    <xf numFmtId="0" fontId="12" fillId="13" borderId="19" xfId="5" applyFont="1" applyFill="1" applyBorder="1" applyAlignment="1" applyProtection="1">
      <alignment horizontal="center" vertical="center" wrapText="1"/>
    </xf>
    <xf numFmtId="0" fontId="13" fillId="10" borderId="3" xfId="5" applyFont="1" applyFill="1" applyBorder="1" applyAlignment="1" applyProtection="1">
      <alignment horizontal="center" vertical="center" wrapText="1"/>
    </xf>
    <xf numFmtId="0" fontId="13" fillId="13" borderId="3" xfId="5" applyFont="1" applyFill="1" applyBorder="1" applyAlignment="1" applyProtection="1">
      <alignment horizontal="center" vertical="center" wrapText="1"/>
    </xf>
    <xf numFmtId="0" fontId="12" fillId="13" borderId="3" xfId="5" applyFont="1" applyFill="1" applyBorder="1" applyAlignment="1" applyProtection="1">
      <alignment horizontal="center" vertical="center" wrapText="1"/>
    </xf>
    <xf numFmtId="0" fontId="12" fillId="14" borderId="6" xfId="5" applyFont="1" applyFill="1" applyBorder="1" applyAlignment="1" applyProtection="1">
      <alignment horizontal="center" vertical="center" wrapText="1"/>
    </xf>
    <xf numFmtId="0" fontId="12" fillId="13" borderId="6" xfId="5" applyFont="1" applyFill="1" applyBorder="1" applyAlignment="1" applyProtection="1">
      <alignment horizontal="center" vertical="center" wrapText="1"/>
    </xf>
    <xf numFmtId="0" fontId="12" fillId="13" borderId="18" xfId="5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5" fillId="0" borderId="39" xfId="8" applyAlignment="1">
      <alignment horizontal="center" vertical="center"/>
    </xf>
    <xf numFmtId="0" fontId="24" fillId="0" borderId="39" xfId="8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wrapText="1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/>
    <xf numFmtId="0" fontId="23" fillId="0" borderId="0" xfId="0" applyFont="1" applyAlignment="1">
      <alignment horizontal="left" vertical="center" wrapText="1"/>
    </xf>
    <xf numFmtId="0" fontId="26" fillId="0" borderId="39" xfId="8" applyFont="1" applyAlignment="1">
      <alignment horizontal="center" vertical="center"/>
    </xf>
    <xf numFmtId="0" fontId="23" fillId="0" borderId="0" xfId="0" applyFont="1"/>
    <xf numFmtId="0" fontId="21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5" fillId="24" borderId="39" xfId="8" applyFill="1" applyAlignment="1">
      <alignment horizontal="center" vertical="center" wrapText="1"/>
    </xf>
    <xf numFmtId="0" fontId="30" fillId="0" borderId="39" xfId="8" applyFont="1" applyAlignment="1">
      <alignment horizontal="center" vertical="center"/>
    </xf>
    <xf numFmtId="0" fontId="31" fillId="0" borderId="39" xfId="8" applyFont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13" fillId="11" borderId="20" xfId="5" applyFont="1" applyFill="1" applyBorder="1" applyAlignment="1" applyProtection="1">
      <alignment horizontal="center" vertical="center" wrapText="1"/>
    </xf>
    <xf numFmtId="0" fontId="13" fillId="11" borderId="2" xfId="5" applyFont="1" applyFill="1" applyBorder="1" applyAlignment="1" applyProtection="1">
      <alignment horizontal="center" vertical="center" wrapText="1"/>
    </xf>
    <xf numFmtId="0" fontId="13" fillId="15" borderId="20" xfId="5" applyFont="1" applyFill="1" applyBorder="1" applyAlignment="1" applyProtection="1">
      <alignment horizontal="center" vertical="center" wrapText="1"/>
    </xf>
    <xf numFmtId="0" fontId="10" fillId="10" borderId="28" xfId="3" applyFont="1" applyFill="1" applyBorder="1" applyAlignment="1" applyProtection="1">
      <alignment horizontal="center" vertical="center" wrapText="1"/>
      <protection locked="0"/>
    </xf>
    <xf numFmtId="0" fontId="10" fillId="15" borderId="4" xfId="5" applyFont="1" applyFill="1" applyBorder="1" applyAlignment="1" applyProtection="1">
      <alignment horizontal="center" vertical="center" wrapText="1"/>
      <protection locked="0"/>
    </xf>
    <xf numFmtId="0" fontId="10" fillId="15" borderId="6" xfId="5" applyFont="1" applyFill="1" applyBorder="1" applyAlignment="1" applyProtection="1">
      <alignment horizontal="center" vertical="center" wrapText="1"/>
      <protection locked="0"/>
    </xf>
    <xf numFmtId="0" fontId="12" fillId="21" borderId="6" xfId="5" applyFont="1" applyFill="1" applyBorder="1" applyAlignment="1" applyProtection="1">
      <alignment horizontal="center" vertical="center" wrapText="1"/>
      <protection locked="0"/>
    </xf>
    <xf numFmtId="0" fontId="12" fillId="8" borderId="6" xfId="5" applyFont="1" applyFill="1" applyBorder="1" applyAlignment="1" applyProtection="1">
      <alignment horizontal="center" vertical="center" wrapText="1"/>
      <protection locked="0"/>
    </xf>
    <xf numFmtId="0" fontId="12" fillId="0" borderId="24" xfId="5" applyFont="1" applyBorder="1" applyAlignment="1" applyProtection="1">
      <alignment horizontal="center" vertical="center" wrapText="1"/>
      <protection locked="0"/>
    </xf>
    <xf numFmtId="0" fontId="12" fillId="0" borderId="17" xfId="5" applyFont="1" applyBorder="1" applyAlignment="1" applyProtection="1">
      <alignment horizontal="center" vertical="center" wrapText="1"/>
      <protection locked="0"/>
    </xf>
    <xf numFmtId="0" fontId="12" fillId="0" borderId="24" xfId="5" applyFont="1" applyBorder="1" applyAlignment="1" applyProtection="1">
      <alignment horizontal="left" vertical="center" wrapText="1"/>
      <protection locked="0"/>
    </xf>
    <xf numFmtId="0" fontId="12" fillId="8" borderId="24" xfId="5" applyFont="1" applyFill="1" applyBorder="1" applyAlignment="1" applyProtection="1">
      <alignment horizontal="left" vertical="center" wrapText="1"/>
      <protection locked="0"/>
    </xf>
    <xf numFmtId="0" fontId="12" fillId="18" borderId="6" xfId="5" applyFont="1" applyFill="1" applyBorder="1" applyAlignment="1" applyProtection="1">
      <alignment horizontal="center" vertical="center" wrapText="1"/>
      <protection locked="0"/>
    </xf>
    <xf numFmtId="0" fontId="12" fillId="0" borderId="24" xfId="5" applyFont="1" applyFill="1" applyBorder="1" applyAlignment="1" applyProtection="1">
      <alignment horizontal="center" vertical="center" wrapText="1"/>
      <protection locked="0"/>
    </xf>
    <xf numFmtId="0" fontId="12" fillId="0" borderId="17" xfId="5" applyFont="1" applyFill="1" applyBorder="1" applyAlignment="1" applyProtection="1">
      <alignment horizontal="center" vertical="center" wrapText="1"/>
      <protection locked="0"/>
    </xf>
    <xf numFmtId="0" fontId="12" fillId="0" borderId="24" xfId="5" applyFont="1" applyFill="1" applyBorder="1" applyAlignment="1" applyProtection="1">
      <alignment horizontal="left" vertical="center" wrapText="1"/>
      <protection locked="0"/>
    </xf>
    <xf numFmtId="0" fontId="12" fillId="22" borderId="0" xfId="5" applyFont="1" applyFill="1" applyAlignment="1" applyProtection="1">
      <alignment horizontal="center" vertical="center" wrapText="1"/>
      <protection locked="0"/>
    </xf>
    <xf numFmtId="0" fontId="12" fillId="20" borderId="6" xfId="5" applyFont="1" applyFill="1" applyBorder="1" applyAlignment="1" applyProtection="1">
      <alignment horizontal="center" vertical="center" wrapText="1"/>
      <protection locked="0"/>
    </xf>
    <xf numFmtId="0" fontId="12" fillId="8" borderId="7" xfId="5" applyFont="1" applyFill="1" applyBorder="1" applyAlignment="1" applyProtection="1">
      <alignment horizontal="center" vertical="center" wrapText="1"/>
      <protection locked="0"/>
    </xf>
    <xf numFmtId="0" fontId="12" fillId="0" borderId="25" xfId="5" applyFont="1" applyFill="1" applyBorder="1" applyAlignment="1" applyProtection="1">
      <alignment horizontal="center" vertical="center" wrapText="1"/>
      <protection locked="0"/>
    </xf>
    <xf numFmtId="0" fontId="12" fillId="8" borderId="4" xfId="5" applyFont="1" applyFill="1" applyBorder="1" applyAlignment="1" applyProtection="1">
      <alignment horizontal="center" vertical="center" wrapText="1"/>
      <protection locked="0"/>
    </xf>
    <xf numFmtId="0" fontId="12" fillId="0" borderId="13" xfId="5" applyFont="1" applyFill="1" applyBorder="1" applyAlignment="1" applyProtection="1">
      <alignment horizontal="center" vertical="center" wrapText="1"/>
      <protection locked="0"/>
    </xf>
    <xf numFmtId="0" fontId="13" fillId="11" borderId="3" xfId="5" applyFont="1" applyFill="1" applyBorder="1" applyAlignment="1" applyProtection="1">
      <alignment horizontal="center" vertical="center" wrapText="1"/>
    </xf>
    <xf numFmtId="0" fontId="13" fillId="14" borderId="3" xfId="5" applyFont="1" applyFill="1" applyBorder="1" applyAlignment="1" applyProtection="1">
      <alignment horizontal="center" vertical="center" wrapText="1"/>
    </xf>
    <xf numFmtId="0" fontId="13" fillId="15" borderId="3" xfId="5" applyFont="1" applyFill="1" applyBorder="1" applyAlignment="1" applyProtection="1">
      <alignment horizontal="center" vertical="center" wrapText="1"/>
    </xf>
    <xf numFmtId="0" fontId="13" fillId="13" borderId="20" xfId="5" applyFont="1" applyFill="1" applyBorder="1" applyAlignment="1" applyProtection="1">
      <alignment horizontal="center" vertical="center" wrapText="1"/>
    </xf>
    <xf numFmtId="0" fontId="13" fillId="0" borderId="3" xfId="5" applyFont="1" applyBorder="1" applyAlignment="1" applyProtection="1">
      <alignment horizontal="center" vertical="center" wrapText="1"/>
    </xf>
    <xf numFmtId="0" fontId="13" fillId="14" borderId="1" xfId="5" applyFont="1" applyFill="1" applyBorder="1" applyAlignment="1" applyProtection="1">
      <alignment horizontal="center" vertical="center" wrapText="1"/>
    </xf>
    <xf numFmtId="0" fontId="13" fillId="0" borderId="0" xfId="5" applyFont="1" applyBorder="1" applyAlignment="1" applyProtection="1">
      <alignment horizontal="center" vertical="center" wrapText="1"/>
      <protection locked="0"/>
    </xf>
    <xf numFmtId="0" fontId="12" fillId="11" borderId="16" xfId="5" applyFont="1" applyFill="1" applyBorder="1" applyAlignment="1" applyProtection="1">
      <alignment horizontal="center" vertical="center" wrapText="1"/>
      <protection locked="0"/>
    </xf>
    <xf numFmtId="0" fontId="13" fillId="13" borderId="6" xfId="5" applyFont="1" applyFill="1" applyBorder="1" applyAlignment="1" applyProtection="1">
      <alignment horizontal="center" vertical="center" wrapText="1"/>
    </xf>
    <xf numFmtId="0" fontId="12" fillId="0" borderId="24" xfId="5" applyFont="1" applyBorder="1" applyAlignment="1" applyProtection="1">
      <alignment vertical="center" wrapText="1"/>
      <protection locked="0"/>
    </xf>
    <xf numFmtId="0" fontId="12" fillId="19" borderId="6" xfId="5" applyFont="1" applyFill="1" applyBorder="1" applyAlignment="1" applyProtection="1">
      <alignment horizontal="center" vertical="center" wrapText="1"/>
      <protection locked="0"/>
    </xf>
    <xf numFmtId="0" fontId="2" fillId="10" borderId="6" xfId="5" applyFont="1" applyFill="1" applyBorder="1" applyAlignment="1" applyProtection="1">
      <alignment horizontal="center" vertical="center" wrapText="1"/>
      <protection locked="0"/>
    </xf>
    <xf numFmtId="0" fontId="12" fillId="11" borderId="8" xfId="5" applyFont="1" applyFill="1" applyBorder="1" applyAlignment="1" applyProtection="1">
      <alignment horizontal="center" vertical="center" wrapText="1"/>
      <protection locked="0"/>
    </xf>
    <xf numFmtId="0" fontId="12" fillId="18" borderId="4" xfId="5" applyFont="1" applyFill="1" applyBorder="1" applyAlignment="1" applyProtection="1">
      <alignment horizontal="center" vertical="center" wrapText="1"/>
      <protection locked="0"/>
    </xf>
    <xf numFmtId="0" fontId="12" fillId="20" borderId="4" xfId="5" applyFont="1" applyFill="1" applyBorder="1" applyAlignment="1" applyProtection="1">
      <alignment horizontal="center" vertical="center" wrapText="1"/>
      <protection locked="0"/>
    </xf>
    <xf numFmtId="0" fontId="12" fillId="22" borderId="4" xfId="5" applyFont="1" applyFill="1" applyBorder="1" applyAlignment="1" applyProtection="1">
      <alignment horizontal="center" vertical="center" wrapText="1"/>
      <protection locked="0"/>
    </xf>
    <xf numFmtId="0" fontId="2" fillId="11" borderId="4" xfId="5" applyFont="1" applyFill="1" applyBorder="1" applyAlignment="1" applyProtection="1">
      <alignment horizontal="center" vertical="center" wrapText="1"/>
      <protection locked="0"/>
    </xf>
    <xf numFmtId="0" fontId="13" fillId="10" borderId="11" xfId="5" applyFont="1" applyFill="1" applyBorder="1" applyAlignment="1" applyProtection="1">
      <alignment horizontal="center" vertical="center" wrapText="1"/>
    </xf>
    <xf numFmtId="0" fontId="12" fillId="10" borderId="6" xfId="5" applyFont="1" applyFill="1" applyBorder="1" applyAlignment="1" applyProtection="1">
      <alignment horizontal="center" vertical="center"/>
      <protection locked="0"/>
    </xf>
    <xf numFmtId="0" fontId="12" fillId="22" borderId="6" xfId="5" applyFont="1" applyFill="1" applyBorder="1" applyAlignment="1" applyProtection="1">
      <alignment horizontal="center" vertical="center" wrapText="1"/>
      <protection locked="0"/>
    </xf>
    <xf numFmtId="0" fontId="40" fillId="10" borderId="4" xfId="5" applyFont="1" applyFill="1" applyBorder="1" applyAlignment="1" applyProtection="1">
      <alignment horizontal="center" vertical="center" wrapText="1"/>
      <protection locked="0"/>
    </xf>
    <xf numFmtId="0" fontId="13" fillId="0" borderId="3" xfId="5" applyFont="1" applyFill="1" applyBorder="1" applyAlignment="1" applyProtection="1">
      <alignment horizontal="center" vertical="center" wrapText="1"/>
    </xf>
    <xf numFmtId="0" fontId="12" fillId="0" borderId="24" xfId="5" applyFont="1" applyFill="1" applyBorder="1" applyAlignment="1" applyProtection="1">
      <alignment horizontal="center" wrapText="1"/>
      <protection locked="0"/>
    </xf>
    <xf numFmtId="0" fontId="12" fillId="0" borderId="25" xfId="5" applyFont="1" applyFill="1" applyBorder="1" applyAlignment="1" applyProtection="1">
      <alignment horizontal="center" wrapText="1"/>
      <protection locked="0"/>
    </xf>
    <xf numFmtId="0" fontId="13" fillId="0" borderId="2" xfId="5" applyFont="1" applyBorder="1" applyAlignment="1" applyProtection="1">
      <alignment horizontal="center" vertical="center" wrapText="1"/>
      <protection locked="0"/>
    </xf>
    <xf numFmtId="0" fontId="13" fillId="0" borderId="20" xfId="5" applyFont="1" applyBorder="1" applyAlignment="1" applyProtection="1">
      <alignment horizontal="center" vertical="center" wrapText="1"/>
      <protection locked="0"/>
    </xf>
    <xf numFmtId="0" fontId="13" fillId="10" borderId="21" xfId="5" applyFont="1" applyFill="1" applyBorder="1" applyAlignment="1" applyProtection="1">
      <alignment horizontal="center" vertical="center" wrapText="1"/>
    </xf>
    <xf numFmtId="0" fontId="13" fillId="9" borderId="1" xfId="5" applyFont="1" applyFill="1" applyBorder="1" applyAlignment="1" applyProtection="1">
      <alignment horizontal="center" vertical="center" wrapText="1"/>
      <protection locked="0"/>
    </xf>
    <xf numFmtId="0" fontId="13" fillId="9" borderId="1" xfId="5" applyFont="1" applyFill="1" applyBorder="1" applyAlignment="1" applyProtection="1">
      <alignment vertical="center" wrapText="1"/>
      <protection locked="0"/>
    </xf>
    <xf numFmtId="0" fontId="13" fillId="9" borderId="2" xfId="5" applyFont="1" applyFill="1" applyBorder="1" applyAlignment="1" applyProtection="1">
      <alignment vertical="center" wrapText="1"/>
      <protection locked="0"/>
    </xf>
    <xf numFmtId="0" fontId="41" fillId="9" borderId="2" xfId="5" applyFont="1" applyFill="1" applyBorder="1" applyAlignment="1" applyProtection="1">
      <alignment horizontal="center" vertical="center" wrapText="1"/>
      <protection locked="0"/>
    </xf>
    <xf numFmtId="0" fontId="41" fillId="9" borderId="3" xfId="5" applyFont="1" applyFill="1" applyBorder="1" applyAlignment="1" applyProtection="1">
      <alignment horizontal="center" vertical="center" wrapText="1"/>
      <protection locked="0"/>
    </xf>
    <xf numFmtId="0" fontId="13" fillId="9" borderId="3" xfId="5" applyFont="1" applyFill="1" applyBorder="1" applyAlignment="1" applyProtection="1">
      <alignment horizontal="center" vertical="center" wrapText="1"/>
      <protection locked="0"/>
    </xf>
    <xf numFmtId="0" fontId="42" fillId="9" borderId="1" xfId="5" applyFont="1" applyFill="1" applyBorder="1" applyAlignment="1" applyProtection="1">
      <alignment horizontal="center" vertical="center" wrapText="1"/>
      <protection locked="0"/>
    </xf>
    <xf numFmtId="0" fontId="44" fillId="0" borderId="0" xfId="5" applyFont="1" applyAlignment="1">
      <alignment wrapText="1"/>
    </xf>
    <xf numFmtId="0" fontId="43" fillId="0" borderId="0" xfId="0" applyFont="1"/>
    <xf numFmtId="0" fontId="1" fillId="0" borderId="0" xfId="0" applyFont="1" applyAlignment="1">
      <alignment vertical="center"/>
    </xf>
    <xf numFmtId="0" fontId="46" fillId="0" borderId="3" xfId="5" applyFont="1" applyBorder="1" applyAlignment="1" applyProtection="1">
      <alignment horizontal="center" vertical="center" wrapText="1"/>
    </xf>
    <xf numFmtId="0" fontId="13" fillId="0" borderId="20" xfId="5" applyFont="1" applyBorder="1" applyAlignment="1" applyProtection="1">
      <alignment horizontal="center" vertical="center" wrapText="1"/>
      <protection locked="0"/>
    </xf>
    <xf numFmtId="0" fontId="13" fillId="0" borderId="1" xfId="5" applyFont="1" applyBorder="1" applyAlignment="1" applyProtection="1">
      <alignment horizontal="center" vertical="center" wrapText="1"/>
      <protection locked="0"/>
    </xf>
    <xf numFmtId="0" fontId="13" fillId="0" borderId="2" xfId="5" applyFont="1" applyBorder="1" applyAlignment="1" applyProtection="1">
      <alignment horizontal="center" vertical="center" wrapText="1"/>
      <protection locked="0"/>
    </xf>
    <xf numFmtId="0" fontId="12" fillId="8" borderId="6" xfId="5" applyFont="1" applyFill="1" applyBorder="1" applyAlignment="1" applyProtection="1">
      <alignment horizontal="left" vertical="center" wrapText="1"/>
      <protection locked="0"/>
    </xf>
    <xf numFmtId="0" fontId="35" fillId="0" borderId="6" xfId="5" applyFont="1" applyFill="1" applyBorder="1" applyAlignment="1" applyProtection="1">
      <alignment horizontal="center" vertical="center" wrapText="1"/>
      <protection locked="0"/>
    </xf>
    <xf numFmtId="0" fontId="12" fillId="8" borderId="18" xfId="5" applyFont="1" applyFill="1" applyBorder="1" applyAlignment="1" applyProtection="1">
      <alignment horizontal="left" vertical="center" wrapText="1"/>
      <protection locked="0"/>
    </xf>
    <xf numFmtId="0" fontId="12" fillId="8" borderId="16" xfId="5" applyFont="1" applyFill="1" applyBorder="1" applyAlignment="1" applyProtection="1">
      <alignment horizontal="left" vertical="center" wrapText="1"/>
      <protection locked="0"/>
    </xf>
    <xf numFmtId="0" fontId="12" fillId="8" borderId="4" xfId="5" applyFont="1" applyFill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15" borderId="6" xfId="0" applyFont="1" applyFill="1" applyBorder="1" applyAlignment="1" applyProtection="1">
      <alignment horizontal="center" vertical="center"/>
      <protection locked="0"/>
    </xf>
    <xf numFmtId="0" fontId="10" fillId="13" borderId="18" xfId="0" applyFont="1" applyFill="1" applyBorder="1" applyAlignment="1" applyProtection="1">
      <alignment horizontal="center" vertical="center"/>
      <protection locked="0"/>
    </xf>
    <xf numFmtId="0" fontId="10" fillId="11" borderId="19" xfId="6" applyFont="1" applyFill="1" applyBorder="1" applyAlignment="1" applyProtection="1">
      <alignment horizontal="center" vertical="center" wrapText="1"/>
      <protection locked="0"/>
    </xf>
    <xf numFmtId="0" fontId="10" fillId="11" borderId="13" xfId="6" applyFont="1" applyFill="1" applyBorder="1" applyAlignment="1" applyProtection="1">
      <alignment horizontal="center" vertical="center" wrapText="1"/>
      <protection locked="0"/>
    </xf>
    <xf numFmtId="0" fontId="10" fillId="11" borderId="8" xfId="6" applyFont="1" applyFill="1" applyBorder="1" applyAlignment="1" applyProtection="1">
      <alignment horizontal="center" vertical="center" wrapText="1"/>
      <protection locked="0"/>
    </xf>
    <xf numFmtId="0" fontId="10" fillId="11" borderId="9" xfId="6" applyFont="1" applyFill="1" applyBorder="1" applyAlignment="1" applyProtection="1">
      <alignment horizontal="center" vertical="center" wrapText="1"/>
      <protection locked="0"/>
    </xf>
    <xf numFmtId="0" fontId="10" fillId="11" borderId="15" xfId="6" applyFont="1" applyFill="1" applyBorder="1" applyAlignment="1" applyProtection="1">
      <alignment horizontal="center" vertical="center" wrapText="1"/>
      <protection locked="0"/>
    </xf>
    <xf numFmtId="0" fontId="10" fillId="11" borderId="14" xfId="6" applyFont="1" applyFill="1" applyBorder="1" applyAlignment="1" applyProtection="1">
      <alignment horizontal="center" vertical="center" wrapText="1"/>
      <protection locked="0"/>
    </xf>
    <xf numFmtId="0" fontId="10" fillId="13" borderId="4" xfId="5" applyFont="1" applyFill="1" applyBorder="1" applyAlignment="1" applyProtection="1">
      <alignment horizontal="center" vertical="center" wrapText="1"/>
      <protection locked="0"/>
    </xf>
    <xf numFmtId="0" fontId="10" fillId="13" borderId="5" xfId="5" applyFont="1" applyFill="1" applyBorder="1" applyAlignment="1" applyProtection="1">
      <alignment horizontal="center" vertical="center" wrapText="1"/>
      <protection locked="0"/>
    </xf>
    <xf numFmtId="0" fontId="10" fillId="13" borderId="7" xfId="5" applyFont="1" applyFill="1" applyBorder="1" applyAlignment="1" applyProtection="1">
      <alignment horizontal="center" vertical="center" wrapText="1"/>
      <protection locked="0"/>
    </xf>
    <xf numFmtId="0" fontId="13" fillId="0" borderId="6" xfId="5" applyFont="1" applyBorder="1" applyAlignment="1" applyProtection="1">
      <alignment horizontal="center" vertical="center" wrapText="1"/>
      <protection locked="0"/>
    </xf>
    <xf numFmtId="0" fontId="13" fillId="15" borderId="20" xfId="5" applyFont="1" applyFill="1" applyBorder="1" applyAlignment="1" applyProtection="1">
      <alignment horizontal="center" vertical="center" wrapText="1"/>
    </xf>
    <xf numFmtId="0" fontId="13" fillId="15" borderId="2" xfId="5" applyFont="1" applyFill="1" applyBorder="1" applyAlignment="1" applyProtection="1">
      <alignment horizontal="center" vertical="center" wrapText="1"/>
    </xf>
    <xf numFmtId="0" fontId="13" fillId="11" borderId="20" xfId="5" applyFont="1" applyFill="1" applyBorder="1" applyAlignment="1" applyProtection="1">
      <alignment horizontal="center" vertical="center" wrapText="1"/>
    </xf>
    <xf numFmtId="0" fontId="13" fillId="11" borderId="1" xfId="5" applyFont="1" applyFill="1" applyBorder="1" applyAlignment="1" applyProtection="1">
      <alignment horizontal="center" vertical="center" wrapText="1"/>
    </xf>
    <xf numFmtId="0" fontId="13" fillId="11" borderId="2" xfId="5" applyFont="1" applyFill="1" applyBorder="1" applyAlignment="1" applyProtection="1">
      <alignment horizontal="center" vertical="center" wrapText="1"/>
    </xf>
    <xf numFmtId="0" fontId="12" fillId="8" borderId="37" xfId="5" applyFont="1" applyFill="1" applyBorder="1" applyAlignment="1" applyProtection="1">
      <alignment horizontal="left" vertical="center" wrapText="1"/>
      <protection locked="0"/>
    </xf>
    <xf numFmtId="0" fontId="12" fillId="8" borderId="38" xfId="5" applyFont="1" applyFill="1" applyBorder="1" applyAlignment="1" applyProtection="1">
      <alignment horizontal="left" vertical="center" wrapText="1"/>
      <protection locked="0"/>
    </xf>
    <xf numFmtId="0" fontId="13" fillId="10" borderId="20" xfId="5" applyFont="1" applyFill="1" applyBorder="1" applyAlignment="1" applyProtection="1">
      <alignment horizontal="center" vertical="center" wrapText="1"/>
    </xf>
    <xf numFmtId="0" fontId="13" fillId="10" borderId="1" xfId="5" applyFont="1" applyFill="1" applyBorder="1" applyAlignment="1" applyProtection="1">
      <alignment horizontal="center" vertical="center" wrapText="1"/>
    </xf>
    <xf numFmtId="0" fontId="13" fillId="10" borderId="2" xfId="5" applyFont="1" applyFill="1" applyBorder="1" applyAlignment="1" applyProtection="1">
      <alignment horizontal="center" vertical="center" wrapText="1"/>
    </xf>
    <xf numFmtId="0" fontId="9" fillId="8" borderId="13" xfId="4" applyFont="1" applyFill="1" applyBorder="1" applyAlignment="1" applyProtection="1">
      <alignment horizontal="center" vertical="center" wrapText="1"/>
      <protection locked="0"/>
    </xf>
    <xf numFmtId="0" fontId="9" fillId="8" borderId="0" xfId="4" applyFont="1" applyFill="1" applyBorder="1" applyAlignment="1" applyProtection="1">
      <alignment horizontal="center" vertical="center" wrapText="1"/>
      <protection locked="0"/>
    </xf>
    <xf numFmtId="0" fontId="10" fillId="15" borderId="6" xfId="5" applyFont="1" applyFill="1" applyBorder="1" applyAlignment="1" applyProtection="1">
      <alignment horizontal="center" vertical="center" wrapText="1"/>
      <protection locked="0"/>
    </xf>
    <xf numFmtId="0" fontId="13" fillId="15" borderId="19" xfId="4" applyFont="1" applyFill="1" applyBorder="1" applyAlignment="1" applyProtection="1">
      <alignment horizontal="center" vertical="center" wrapText="1"/>
      <protection locked="0"/>
    </xf>
    <xf numFmtId="0" fontId="13" fillId="15" borderId="8" xfId="4" applyFont="1" applyFill="1" applyBorder="1" applyAlignment="1" applyProtection="1">
      <alignment horizontal="center" vertical="center" wrapText="1"/>
      <protection locked="0"/>
    </xf>
    <xf numFmtId="0" fontId="13" fillId="15" borderId="9" xfId="4" applyFont="1" applyFill="1" applyBorder="1" applyAlignment="1" applyProtection="1">
      <alignment horizontal="center" vertical="center" wrapText="1"/>
      <protection locked="0"/>
    </xf>
    <xf numFmtId="0" fontId="13" fillId="15" borderId="14" xfId="4" applyFont="1" applyFill="1" applyBorder="1" applyAlignment="1" applyProtection="1">
      <alignment horizontal="center" vertical="center" wrapText="1"/>
      <protection locked="0"/>
    </xf>
    <xf numFmtId="0" fontId="2" fillId="10" borderId="29" xfId="3" applyFont="1" applyFill="1" applyBorder="1" applyAlignment="1" applyProtection="1">
      <alignment horizontal="center" vertical="center" wrapText="1"/>
      <protection locked="0"/>
    </xf>
    <xf numFmtId="0" fontId="9" fillId="11" borderId="29" xfId="6" applyFont="1" applyFill="1" applyBorder="1" applyAlignment="1" applyProtection="1">
      <alignment horizontal="center" vertical="center" wrapText="1"/>
      <protection locked="0"/>
    </xf>
    <xf numFmtId="0" fontId="9" fillId="11" borderId="30" xfId="6" applyFont="1" applyFill="1" applyBorder="1" applyAlignment="1" applyProtection="1">
      <alignment horizontal="center" vertical="center" wrapText="1"/>
      <protection locked="0"/>
    </xf>
    <xf numFmtId="0" fontId="12" fillId="15" borderId="1" xfId="5" applyFont="1" applyFill="1" applyBorder="1" applyAlignment="1" applyProtection="1">
      <alignment horizontal="center" vertical="center" wrapText="1"/>
    </xf>
    <xf numFmtId="0" fontId="10" fillId="14" borderId="12" xfId="2" applyFont="1" applyFill="1" applyBorder="1" applyAlignment="1" applyProtection="1">
      <alignment horizontal="center" vertical="center" wrapText="1"/>
      <protection locked="0"/>
    </xf>
    <xf numFmtId="0" fontId="10" fillId="14" borderId="14" xfId="2" applyFont="1" applyFill="1" applyBorder="1" applyAlignment="1" applyProtection="1">
      <alignment horizontal="center" vertical="center" wrapText="1"/>
      <protection locked="0"/>
    </xf>
    <xf numFmtId="0" fontId="9" fillId="12" borderId="19" xfId="1" applyFont="1" applyFill="1" applyBorder="1" applyAlignment="1" applyProtection="1">
      <alignment horizontal="center" vertical="center" wrapText="1"/>
      <protection locked="0"/>
    </xf>
    <xf numFmtId="0" fontId="9" fillId="12" borderId="13" xfId="1" applyFont="1" applyFill="1" applyBorder="1" applyAlignment="1" applyProtection="1">
      <alignment horizontal="center" vertical="center" wrapText="1"/>
      <protection locked="0"/>
    </xf>
    <xf numFmtId="0" fontId="9" fillId="12" borderId="8" xfId="1" applyFont="1" applyFill="1" applyBorder="1" applyAlignment="1" applyProtection="1">
      <alignment horizontal="center" vertical="center" wrapText="1"/>
      <protection locked="0"/>
    </xf>
    <xf numFmtId="0" fontId="12" fillId="19" borderId="6" xfId="5" applyFont="1" applyFill="1" applyBorder="1" applyAlignment="1" applyProtection="1">
      <alignment horizontal="left" vertical="center" wrapText="1"/>
      <protection locked="0"/>
    </xf>
    <xf numFmtId="0" fontId="41" fillId="9" borderId="20" xfId="5" applyFont="1" applyFill="1" applyBorder="1" applyAlignment="1" applyProtection="1">
      <alignment horizontal="center" vertical="center" wrapText="1"/>
      <protection locked="0"/>
    </xf>
    <xf numFmtId="0" fontId="41" fillId="9" borderId="1" xfId="5" applyFont="1" applyFill="1" applyBorder="1" applyAlignment="1" applyProtection="1">
      <alignment horizontal="center" vertical="center" wrapText="1"/>
      <protection locked="0"/>
    </xf>
    <xf numFmtId="0" fontId="13" fillId="17" borderId="32" xfId="5" applyFont="1" applyFill="1" applyBorder="1" applyAlignment="1" applyProtection="1">
      <alignment horizontal="center" vertical="center" wrapText="1"/>
      <protection locked="0"/>
    </xf>
    <xf numFmtId="0" fontId="13" fillId="17" borderId="31" xfId="5" applyFont="1" applyFill="1" applyBorder="1" applyAlignment="1" applyProtection="1">
      <alignment horizontal="center" vertical="center" wrapText="1"/>
      <protection locked="0"/>
    </xf>
    <xf numFmtId="0" fontId="13" fillId="17" borderId="33" xfId="5" applyFont="1" applyFill="1" applyBorder="1" applyAlignment="1" applyProtection="1">
      <alignment horizontal="center" vertical="center" wrapText="1"/>
      <protection locked="0"/>
    </xf>
    <xf numFmtId="0" fontId="13" fillId="17" borderId="22" xfId="5" applyFont="1" applyFill="1" applyBorder="1" applyAlignment="1" applyProtection="1">
      <alignment horizontal="center" vertical="center" wrapText="1"/>
      <protection locked="0"/>
    </xf>
    <xf numFmtId="0" fontId="13" fillId="17" borderId="26" xfId="5" applyFont="1" applyFill="1" applyBorder="1" applyAlignment="1" applyProtection="1">
      <alignment horizontal="center" vertical="center" wrapText="1"/>
      <protection locked="0"/>
    </xf>
    <xf numFmtId="0" fontId="13" fillId="17" borderId="36" xfId="5" applyFont="1" applyFill="1" applyBorder="1" applyAlignment="1" applyProtection="1">
      <alignment horizontal="center" vertical="center" wrapText="1"/>
      <protection locked="0"/>
    </xf>
    <xf numFmtId="0" fontId="9" fillId="8" borderId="26" xfId="4" applyFont="1" applyFill="1" applyBorder="1" applyAlignment="1" applyProtection="1">
      <alignment horizontal="center" vertical="center" wrapText="1"/>
      <protection locked="0"/>
    </xf>
    <xf numFmtId="0" fontId="34" fillId="0" borderId="0" xfId="5" applyFont="1" applyAlignment="1" applyProtection="1">
      <alignment horizontal="center" vertical="center" wrapText="1"/>
      <protection locked="0"/>
    </xf>
    <xf numFmtId="0" fontId="35" fillId="0" borderId="0" xfId="5" applyFont="1" applyAlignment="1" applyProtection="1">
      <alignment horizontal="center" vertical="center" wrapText="1"/>
      <protection locked="0"/>
    </xf>
    <xf numFmtId="0" fontId="35" fillId="0" borderId="0" xfId="5" applyFont="1" applyBorder="1" applyAlignment="1" applyProtection="1">
      <alignment horizontal="center" vertical="center" wrapText="1"/>
      <protection locked="0"/>
    </xf>
    <xf numFmtId="0" fontId="12" fillId="8" borderId="6" xfId="5" applyFont="1" applyFill="1" applyBorder="1" applyAlignment="1" applyProtection="1">
      <alignment vertical="center" wrapText="1"/>
      <protection locked="0"/>
    </xf>
    <xf numFmtId="0" fontId="13" fillId="0" borderId="18" xfId="5" applyFont="1" applyFill="1" applyBorder="1" applyAlignment="1" applyProtection="1">
      <alignment horizontal="center" vertical="center" wrapText="1"/>
      <protection locked="0"/>
    </xf>
    <xf numFmtId="0" fontId="13" fillId="0" borderId="17" xfId="5" applyFont="1" applyFill="1" applyBorder="1" applyAlignment="1" applyProtection="1">
      <alignment horizontal="center" vertical="center" wrapText="1"/>
      <protection locked="0"/>
    </xf>
    <xf numFmtId="0" fontId="36" fillId="2" borderId="6" xfId="5" applyFont="1" applyFill="1" applyBorder="1" applyAlignment="1" applyProtection="1">
      <alignment horizontal="left" vertical="center" wrapText="1"/>
      <protection locked="0"/>
    </xf>
    <xf numFmtId="0" fontId="36" fillId="2" borderId="19" xfId="5" applyFont="1" applyFill="1" applyBorder="1" applyAlignment="1" applyProtection="1">
      <alignment horizontal="left" vertical="center" wrapText="1"/>
      <protection locked="0"/>
    </xf>
    <xf numFmtId="0" fontId="9" fillId="14" borderId="6" xfId="4" applyFont="1" applyFill="1" applyBorder="1" applyAlignment="1" applyProtection="1">
      <alignment horizontal="center" vertical="center" wrapText="1"/>
      <protection locked="0"/>
    </xf>
    <xf numFmtId="0" fontId="13" fillId="0" borderId="23" xfId="5" applyFont="1" applyFill="1" applyBorder="1" applyAlignment="1" applyProtection="1">
      <alignment horizontal="center" vertical="center" wrapText="1"/>
      <protection locked="0"/>
    </xf>
    <xf numFmtId="0" fontId="13" fillId="0" borderId="24" xfId="5" applyFont="1" applyFill="1" applyBorder="1" applyAlignment="1" applyProtection="1">
      <alignment horizontal="center" vertical="center" wrapText="1"/>
      <protection locked="0"/>
    </xf>
    <xf numFmtId="0" fontId="9" fillId="16" borderId="18" xfId="4" applyFont="1" applyFill="1" applyBorder="1" applyAlignment="1" applyProtection="1">
      <alignment horizontal="center" vertical="center" wrapText="1"/>
      <protection locked="0"/>
    </xf>
    <xf numFmtId="0" fontId="9" fillId="16" borderId="17" xfId="4" applyFont="1" applyFill="1" applyBorder="1" applyAlignment="1" applyProtection="1">
      <alignment horizontal="center" vertical="center" wrapText="1"/>
      <protection locked="0"/>
    </xf>
    <xf numFmtId="0" fontId="9" fillId="16" borderId="16" xfId="4" applyFont="1" applyFill="1" applyBorder="1" applyAlignment="1" applyProtection="1">
      <alignment horizontal="center" vertical="center" wrapText="1"/>
      <protection locked="0"/>
    </xf>
    <xf numFmtId="0" fontId="10" fillId="10" borderId="6" xfId="3" applyFont="1" applyFill="1" applyBorder="1" applyAlignment="1" applyProtection="1">
      <alignment horizontal="center" vertical="center" wrapText="1"/>
      <protection locked="0"/>
    </xf>
    <xf numFmtId="0" fontId="38" fillId="2" borderId="7" xfId="5" applyFont="1" applyFill="1" applyBorder="1" applyAlignment="1" applyProtection="1">
      <alignment horizontal="left" vertical="center" wrapText="1"/>
      <protection locked="0"/>
    </xf>
    <xf numFmtId="0" fontId="38" fillId="2" borderId="10" xfId="5" applyFont="1" applyFill="1" applyBorder="1" applyAlignment="1" applyProtection="1">
      <alignment horizontal="left" vertical="center" wrapText="1"/>
      <protection locked="0"/>
    </xf>
    <xf numFmtId="0" fontId="9" fillId="16" borderId="19" xfId="4" applyFont="1" applyFill="1" applyBorder="1" applyAlignment="1" applyProtection="1">
      <alignment horizontal="center" vertical="center" wrapText="1"/>
      <protection locked="0"/>
    </xf>
    <xf numFmtId="0" fontId="9" fillId="16" borderId="13" xfId="4" applyFont="1" applyFill="1" applyBorder="1" applyAlignment="1" applyProtection="1">
      <alignment horizontal="center" vertical="center" wrapText="1"/>
      <protection locked="0"/>
    </xf>
    <xf numFmtId="0" fontId="2" fillId="0" borderId="2" xfId="5" applyFont="1" applyBorder="1" applyAlignment="1" applyProtection="1">
      <alignment horizontal="center" vertical="center" wrapText="1"/>
      <protection locked="0"/>
    </xf>
    <xf numFmtId="0" fontId="2" fillId="0" borderId="20" xfId="5" applyFont="1" applyBorder="1" applyAlignment="1" applyProtection="1">
      <alignment horizontal="center" vertical="center" wrapText="1"/>
      <protection locked="0"/>
    </xf>
    <xf numFmtId="0" fontId="13" fillId="9" borderId="3" xfId="5" applyFont="1" applyFill="1" applyBorder="1" applyAlignment="1" applyProtection="1">
      <alignment horizontal="center" vertical="center" wrapText="1"/>
      <protection locked="0"/>
    </xf>
    <xf numFmtId="0" fontId="13" fillId="9" borderId="20" xfId="5" applyFont="1" applyFill="1" applyBorder="1" applyAlignment="1" applyProtection="1">
      <alignment horizontal="center" vertical="center" wrapText="1"/>
      <protection locked="0"/>
    </xf>
    <xf numFmtId="0" fontId="36" fillId="0" borderId="0" xfId="5" applyFont="1" applyBorder="1" applyAlignment="1" applyProtection="1">
      <alignment horizontal="center" wrapText="1"/>
      <protection locked="0"/>
    </xf>
    <xf numFmtId="0" fontId="12" fillId="8" borderId="19" xfId="5" applyFont="1" applyFill="1" applyBorder="1" applyAlignment="1" applyProtection="1">
      <alignment horizontal="left" vertical="center" wrapText="1"/>
      <protection locked="0"/>
    </xf>
    <xf numFmtId="0" fontId="12" fillId="8" borderId="17" xfId="5" applyFont="1" applyFill="1" applyBorder="1" applyAlignment="1" applyProtection="1">
      <alignment horizontal="left" vertical="center" wrapText="1"/>
      <protection locked="0"/>
    </xf>
    <xf numFmtId="0" fontId="12" fillId="19" borderId="18" xfId="5" applyFont="1" applyFill="1" applyBorder="1" applyAlignment="1" applyProtection="1">
      <alignment horizontal="left" vertical="center" wrapText="1"/>
      <protection locked="0"/>
    </xf>
    <xf numFmtId="0" fontId="12" fillId="19" borderId="16" xfId="5" applyFont="1" applyFill="1" applyBorder="1" applyAlignment="1" applyProtection="1">
      <alignment horizontal="left" vertical="center" wrapText="1"/>
      <protection locked="0"/>
    </xf>
    <xf numFmtId="0" fontId="40" fillId="8" borderId="19" xfId="5" applyFont="1" applyFill="1" applyBorder="1" applyAlignment="1" applyProtection="1">
      <alignment horizontal="left" vertical="center" wrapText="1"/>
      <protection locked="0"/>
    </xf>
    <xf numFmtId="0" fontId="36" fillId="2" borderId="7" xfId="5" applyFont="1" applyFill="1" applyBorder="1" applyAlignment="1" applyProtection="1">
      <alignment horizontal="left" vertical="center" wrapText="1"/>
      <protection locked="0"/>
    </xf>
    <xf numFmtId="0" fontId="36" fillId="2" borderId="10" xfId="5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8" fillId="23" borderId="0" xfId="7" applyFont="1" applyAlignment="1">
      <alignment horizontal="center" vertical="center"/>
    </xf>
    <xf numFmtId="0" fontId="19" fillId="7" borderId="0" xfId="4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textRotation="90" wrapText="1"/>
    </xf>
    <xf numFmtId="0" fontId="21" fillId="0" borderId="34" xfId="0" applyFont="1" applyBorder="1" applyAlignment="1">
      <alignment horizontal="center" vertical="center" textRotation="90" wrapText="1"/>
    </xf>
    <xf numFmtId="0" fontId="21" fillId="0" borderId="40" xfId="0" applyFont="1" applyBorder="1" applyAlignment="1">
      <alignment horizontal="center" vertical="center" textRotation="90" wrapText="1"/>
    </xf>
    <xf numFmtId="0" fontId="22" fillId="0" borderId="3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textRotation="90"/>
    </xf>
    <xf numFmtId="0" fontId="28" fillId="0" borderId="26" xfId="0" applyFont="1" applyBorder="1" applyAlignment="1">
      <alignment horizontal="center" vertical="center" textRotation="90"/>
    </xf>
    <xf numFmtId="0" fontId="25" fillId="0" borderId="21" xfId="0" applyFont="1" applyBorder="1" applyAlignment="1">
      <alignment horizontal="center" vertical="center" textRotation="90" wrapText="1"/>
    </xf>
    <xf numFmtId="0" fontId="25" fillId="0" borderId="34" xfId="0" applyFont="1" applyBorder="1" applyAlignment="1">
      <alignment horizontal="center" vertical="center" textRotation="90" wrapText="1"/>
    </xf>
    <xf numFmtId="0" fontId="25" fillId="0" borderId="40" xfId="0" applyFont="1" applyBorder="1" applyAlignment="1">
      <alignment horizontal="center" vertical="center" textRotation="90" wrapText="1"/>
    </xf>
    <xf numFmtId="0" fontId="27" fillId="0" borderId="21" xfId="0" applyFont="1" applyBorder="1" applyAlignment="1">
      <alignment horizontal="center" vertical="center" textRotation="90" wrapText="1"/>
    </xf>
    <xf numFmtId="0" fontId="27" fillId="0" borderId="34" xfId="0" applyFont="1" applyBorder="1" applyAlignment="1">
      <alignment horizontal="center" vertical="center" textRotation="90" wrapText="1"/>
    </xf>
    <xf numFmtId="0" fontId="27" fillId="0" borderId="40" xfId="0" applyFont="1" applyBorder="1" applyAlignment="1">
      <alignment horizontal="center" vertical="center" textRotation="90" wrapText="1"/>
    </xf>
    <xf numFmtId="0" fontId="28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center" vertical="center" textRotation="90" wrapText="1"/>
    </xf>
    <xf numFmtId="0" fontId="29" fillId="0" borderId="34" xfId="0" applyFont="1" applyBorder="1" applyAlignment="1">
      <alignment horizontal="center" vertical="center" textRotation="90" wrapText="1"/>
    </xf>
    <xf numFmtId="0" fontId="29" fillId="0" borderId="40" xfId="0" applyFont="1" applyBorder="1" applyAlignment="1">
      <alignment horizontal="center" vertical="center" textRotation="90" wrapText="1"/>
    </xf>
    <xf numFmtId="0" fontId="28" fillId="0" borderId="39" xfId="0" applyFont="1" applyBorder="1" applyAlignment="1">
      <alignment horizontal="center" vertical="center"/>
    </xf>
  </cellXfs>
  <cellStyles count="9">
    <cellStyle name="Akcent 5" xfId="1" builtinId="45"/>
    <cellStyle name="Akcent 6" xfId="2" builtinId="49"/>
    <cellStyle name="Dane wejściowe" xfId="3" builtinId="20"/>
    <cellStyle name="Dobry" xfId="4" builtinId="26"/>
    <cellStyle name="Komórka połączona" xfId="8" builtinId="24"/>
    <cellStyle name="Neutralny" xfId="7" builtinId="28"/>
    <cellStyle name="Normalny" xfId="0" builtinId="0"/>
    <cellStyle name="Normalny 2" xfId="5"/>
    <cellStyle name="Obliczenia" xfId="6" builtinId="22"/>
  </cellStyles>
  <dxfs count="0"/>
  <tableStyles count="0" defaultTableStyle="TableStyleMedium2" defaultPivotStyle="PivotStyleLight16"/>
  <colors>
    <mruColors>
      <color rgb="FF00FF99"/>
      <color rgb="FF339966"/>
      <color rgb="FFCC00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297180</xdr:colOff>
      <xdr:row>2</xdr:row>
      <xdr:rowOff>304800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lum bright="-20000" contrast="40000"/>
          <a:extLst/>
        </a:blip>
        <a:srcRect/>
        <a:stretch>
          <a:fillRect/>
        </a:stretch>
      </xdr:blipFill>
      <xdr:spPr bwMode="auto">
        <a:xfrm>
          <a:off x="0" y="0"/>
          <a:ext cx="1354455" cy="11430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111"/>
  <sheetViews>
    <sheetView tabSelected="1" zoomScale="80" zoomScaleNormal="80" zoomScaleSheetLayoutView="130" workbookViewId="0">
      <selection activeCell="A2" sqref="A2:Z2"/>
    </sheetView>
  </sheetViews>
  <sheetFormatPr defaultColWidth="9.109375" defaultRowHeight="13.8"/>
  <cols>
    <col min="1" max="1" width="15.44140625" style="1" customWidth="1"/>
    <col min="2" max="2" width="4.88671875" style="2" customWidth="1"/>
    <col min="3" max="3" width="2.33203125" style="1" customWidth="1"/>
    <col min="4" max="4" width="37.33203125" style="1" customWidth="1"/>
    <col min="5" max="5" width="5.33203125" style="1" customWidth="1"/>
    <col min="6" max="6" width="4.5546875" style="1" customWidth="1"/>
    <col min="7" max="7" width="4.44140625" style="1" customWidth="1"/>
    <col min="8" max="8" width="5.44140625" style="1" bestFit="1" customWidth="1"/>
    <col min="9" max="9" width="13.33203125" style="1" customWidth="1"/>
    <col min="10" max="10" width="5.33203125" style="1" customWidth="1"/>
    <col min="11" max="11" width="5" style="1" customWidth="1"/>
    <col min="12" max="12" width="8.44140625" style="1" customWidth="1"/>
    <col min="13" max="13" width="9.109375" style="1" customWidth="1"/>
    <col min="14" max="14" width="4.88671875" style="1" customWidth="1"/>
    <col min="15" max="15" width="8.6640625" style="1" customWidth="1"/>
    <col min="16" max="16" width="4.33203125" style="1" customWidth="1"/>
    <col min="17" max="17" width="8.6640625" style="1" customWidth="1"/>
    <col min="18" max="18" width="14" style="1" customWidth="1"/>
    <col min="19" max="23" width="8.6640625" style="1" customWidth="1"/>
    <col min="24" max="24" width="12.33203125" style="1" customWidth="1"/>
    <col min="25" max="25" width="17.77734375" style="1" customWidth="1"/>
    <col min="26" max="26" width="18" style="1" customWidth="1"/>
    <col min="27" max="27" width="34.5546875" style="1" customWidth="1"/>
    <col min="28" max="28" width="34.44140625" style="1" customWidth="1"/>
    <col min="29" max="30" width="8.33203125" style="1" customWidth="1"/>
    <col min="31" max="31" width="16" style="1" customWidth="1"/>
    <col min="32" max="32" width="12.44140625" style="1" customWidth="1"/>
    <col min="33" max="33" width="14.44140625" style="1" customWidth="1"/>
    <col min="34" max="34" width="10" style="1" bestFit="1" customWidth="1"/>
    <col min="35" max="16384" width="9.109375" style="1"/>
  </cols>
  <sheetData>
    <row r="1" spans="1:34" ht="43.8" customHeight="1">
      <c r="A1" s="172" t="s">
        <v>144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</row>
    <row r="2" spans="1:34" ht="22.5" customHeight="1">
      <c r="A2" s="173" t="s">
        <v>52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34" ht="27" customHeight="1">
      <c r="A3" s="174" t="s">
        <v>164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34" ht="15.75" customHeight="1" thickBot="1">
      <c r="A4" s="178" t="s">
        <v>120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9"/>
      <c r="AA4"/>
      <c r="AB4"/>
      <c r="AH4" s="6"/>
    </row>
    <row r="5" spans="1:34" ht="15.75" customHeight="1" thickBot="1">
      <c r="A5" s="117" t="s">
        <v>59</v>
      </c>
      <c r="B5" s="135" t="s">
        <v>11</v>
      </c>
      <c r="C5" s="117" t="s">
        <v>53</v>
      </c>
      <c r="D5" s="117"/>
      <c r="E5" s="183" t="s">
        <v>10</v>
      </c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46"/>
      <c r="Q5" s="159" t="s">
        <v>9</v>
      </c>
      <c r="R5" s="160"/>
      <c r="S5" s="160"/>
      <c r="T5" s="160"/>
      <c r="U5" s="160"/>
      <c r="V5" s="160"/>
      <c r="W5" s="160"/>
      <c r="X5" s="161"/>
      <c r="Y5" s="176" t="s">
        <v>138</v>
      </c>
      <c r="Z5" s="181" t="s">
        <v>139</v>
      </c>
      <c r="AA5"/>
      <c r="AB5"/>
    </row>
    <row r="6" spans="1:34" ht="15.75" customHeight="1">
      <c r="A6" s="117"/>
      <c r="B6" s="135"/>
      <c r="C6" s="117"/>
      <c r="D6" s="117"/>
      <c r="E6" s="180" t="s">
        <v>18</v>
      </c>
      <c r="F6" s="180"/>
      <c r="G6" s="180"/>
      <c r="H6" s="180"/>
      <c r="I6" s="180"/>
      <c r="J6" s="180"/>
      <c r="K6" s="180"/>
      <c r="L6" s="180"/>
      <c r="M6" s="149" t="s">
        <v>19</v>
      </c>
      <c r="N6" s="150"/>
      <c r="O6" s="132" t="s">
        <v>2</v>
      </c>
      <c r="P6" s="147"/>
      <c r="Q6" s="186" t="s">
        <v>14</v>
      </c>
      <c r="R6" s="126" t="s">
        <v>15</v>
      </c>
      <c r="S6" s="127"/>
      <c r="T6" s="128"/>
      <c r="U6" s="148" t="s">
        <v>3</v>
      </c>
      <c r="V6" s="124" t="s">
        <v>13</v>
      </c>
      <c r="W6" s="125" t="s">
        <v>2</v>
      </c>
      <c r="X6" s="121" t="s">
        <v>16</v>
      </c>
      <c r="Y6" s="177"/>
      <c r="Z6" s="182"/>
      <c r="AA6"/>
      <c r="AB6"/>
    </row>
    <row r="7" spans="1:34" ht="32.4" customHeight="1">
      <c r="A7" s="117"/>
      <c r="B7" s="135"/>
      <c r="C7" s="117"/>
      <c r="D7" s="117"/>
      <c r="E7" s="153" t="s">
        <v>14</v>
      </c>
      <c r="F7" s="153"/>
      <c r="G7" s="153"/>
      <c r="H7" s="153"/>
      <c r="I7" s="154" t="s">
        <v>15</v>
      </c>
      <c r="J7" s="154"/>
      <c r="K7" s="155"/>
      <c r="L7" s="157" t="s">
        <v>17</v>
      </c>
      <c r="M7" s="151"/>
      <c r="N7" s="152"/>
      <c r="O7" s="133"/>
      <c r="P7" s="147"/>
      <c r="Q7" s="186"/>
      <c r="R7" s="129"/>
      <c r="S7" s="130"/>
      <c r="T7" s="131"/>
      <c r="U7" s="148"/>
      <c r="V7" s="124"/>
      <c r="W7" s="125"/>
      <c r="X7" s="122"/>
      <c r="Y7" s="177"/>
      <c r="Z7" s="182"/>
      <c r="AA7"/>
      <c r="AB7"/>
    </row>
    <row r="8" spans="1:34" ht="20.399999999999999">
      <c r="A8" s="117"/>
      <c r="B8" s="135"/>
      <c r="C8" s="117"/>
      <c r="D8" s="117"/>
      <c r="E8" s="56" t="s">
        <v>8</v>
      </c>
      <c r="F8" s="56" t="s">
        <v>7</v>
      </c>
      <c r="G8" s="56" t="s">
        <v>6</v>
      </c>
      <c r="H8" s="56" t="s">
        <v>5</v>
      </c>
      <c r="I8" s="7" t="s">
        <v>20</v>
      </c>
      <c r="J8" s="7" t="s">
        <v>36</v>
      </c>
      <c r="K8" s="7" t="s">
        <v>4</v>
      </c>
      <c r="L8" s="158"/>
      <c r="M8" s="57" t="s">
        <v>3</v>
      </c>
      <c r="N8" s="58" t="s">
        <v>13</v>
      </c>
      <c r="O8" s="134"/>
      <c r="P8" s="147"/>
      <c r="Q8" s="186"/>
      <c r="R8" s="7" t="s">
        <v>20</v>
      </c>
      <c r="S8" s="7" t="s">
        <v>36</v>
      </c>
      <c r="T8" s="7" t="s">
        <v>4</v>
      </c>
      <c r="U8" s="148"/>
      <c r="V8" s="124"/>
      <c r="W8" s="125"/>
      <c r="X8" s="123"/>
      <c r="Y8" s="177"/>
      <c r="Z8" s="182"/>
      <c r="AA8"/>
      <c r="AB8"/>
    </row>
    <row r="9" spans="1:34" ht="42" customHeight="1">
      <c r="A9" s="59" t="s">
        <v>56</v>
      </c>
      <c r="B9" s="60">
        <v>1</v>
      </c>
      <c r="C9" s="175" t="s">
        <v>21</v>
      </c>
      <c r="D9" s="175"/>
      <c r="E9" s="8"/>
      <c r="F9" s="8"/>
      <c r="G9" s="8">
        <v>5</v>
      </c>
      <c r="H9" s="8"/>
      <c r="I9" s="9"/>
      <c r="J9" s="9">
        <v>10</v>
      </c>
      <c r="K9" s="9"/>
      <c r="L9" s="10">
        <f>SUM(E9:K9)</f>
        <v>15</v>
      </c>
      <c r="M9" s="11">
        <v>15</v>
      </c>
      <c r="N9" s="12"/>
      <c r="O9" s="13">
        <f>SUM(L9:N9)</f>
        <v>30</v>
      </c>
      <c r="P9" s="147"/>
      <c r="Q9" s="14">
        <v>0.5</v>
      </c>
      <c r="R9" s="15"/>
      <c r="S9" s="15">
        <v>2</v>
      </c>
      <c r="T9" s="15"/>
      <c r="U9" s="16">
        <v>0.5</v>
      </c>
      <c r="V9" s="16"/>
      <c r="W9" s="17">
        <f>SUM(Q9:V9)</f>
        <v>3</v>
      </c>
      <c r="X9" s="61"/>
      <c r="Y9" s="62" t="s">
        <v>136</v>
      </c>
      <c r="Z9" s="63" t="s">
        <v>116</v>
      </c>
      <c r="AA9"/>
      <c r="AB9"/>
    </row>
    <row r="10" spans="1:34" ht="41.25" customHeight="1">
      <c r="A10" s="59" t="s">
        <v>56</v>
      </c>
      <c r="B10" s="60">
        <v>2</v>
      </c>
      <c r="C10" s="116" t="s">
        <v>22</v>
      </c>
      <c r="D10" s="116"/>
      <c r="E10" s="8">
        <v>15</v>
      </c>
      <c r="F10" s="8"/>
      <c r="G10" s="8">
        <v>10</v>
      </c>
      <c r="H10" s="8"/>
      <c r="I10" s="9"/>
      <c r="J10" s="9"/>
      <c r="K10" s="9"/>
      <c r="L10" s="10">
        <f t="shared" ref="L10:L21" si="0">SUM(E10:K10)</f>
        <v>25</v>
      </c>
      <c r="M10" s="11">
        <v>10</v>
      </c>
      <c r="N10" s="12"/>
      <c r="O10" s="13">
        <f t="shared" ref="O10:O21" si="1">SUM(L10:N10)</f>
        <v>35</v>
      </c>
      <c r="P10" s="147"/>
      <c r="Q10" s="14">
        <v>2.5</v>
      </c>
      <c r="R10" s="15"/>
      <c r="S10" s="15"/>
      <c r="T10" s="15"/>
      <c r="U10" s="16">
        <v>0.5</v>
      </c>
      <c r="V10" s="16"/>
      <c r="W10" s="17">
        <f t="shared" ref="W10:W21" si="2">SUM(Q10:V10)</f>
        <v>3</v>
      </c>
      <c r="X10" s="61"/>
      <c r="Y10" s="62" t="s">
        <v>12</v>
      </c>
      <c r="Z10" s="64" t="s">
        <v>116</v>
      </c>
      <c r="AA10"/>
      <c r="AB10"/>
    </row>
    <row r="11" spans="1:34" ht="37.5" customHeight="1">
      <c r="A11" s="65" t="s">
        <v>54</v>
      </c>
      <c r="B11" s="60">
        <v>3</v>
      </c>
      <c r="C11" s="116" t="s">
        <v>23</v>
      </c>
      <c r="D11" s="116"/>
      <c r="E11" s="8">
        <v>10</v>
      </c>
      <c r="F11" s="8"/>
      <c r="G11" s="8">
        <v>10</v>
      </c>
      <c r="H11" s="8"/>
      <c r="I11" s="9"/>
      <c r="J11" s="9"/>
      <c r="K11" s="9"/>
      <c r="L11" s="10">
        <f t="shared" si="0"/>
        <v>20</v>
      </c>
      <c r="M11" s="11">
        <v>10</v>
      </c>
      <c r="N11" s="12"/>
      <c r="O11" s="13">
        <f t="shared" si="1"/>
        <v>30</v>
      </c>
      <c r="P11" s="147"/>
      <c r="Q11" s="14">
        <v>2.5</v>
      </c>
      <c r="R11" s="15"/>
      <c r="S11" s="15"/>
      <c r="T11" s="15"/>
      <c r="U11" s="16">
        <v>0.5</v>
      </c>
      <c r="V11" s="16"/>
      <c r="W11" s="17">
        <f t="shared" si="2"/>
        <v>3</v>
      </c>
      <c r="X11" s="66"/>
      <c r="Y11" s="67" t="s">
        <v>12</v>
      </c>
      <c r="Z11" s="68" t="s">
        <v>116</v>
      </c>
      <c r="AA11"/>
      <c r="AB11"/>
    </row>
    <row r="12" spans="1:34" ht="63.6" customHeight="1">
      <c r="A12" s="69" t="s">
        <v>58</v>
      </c>
      <c r="B12" s="60">
        <v>4</v>
      </c>
      <c r="C12" s="116" t="s">
        <v>163</v>
      </c>
      <c r="D12" s="116"/>
      <c r="E12" s="8"/>
      <c r="F12" s="8"/>
      <c r="G12" s="8">
        <v>15</v>
      </c>
      <c r="H12" s="8"/>
      <c r="I12" s="9"/>
      <c r="J12" s="9"/>
      <c r="K12" s="9"/>
      <c r="L12" s="10">
        <f t="shared" si="0"/>
        <v>15</v>
      </c>
      <c r="M12" s="11"/>
      <c r="N12" s="12"/>
      <c r="O12" s="13">
        <f t="shared" si="1"/>
        <v>15</v>
      </c>
      <c r="P12" s="147"/>
      <c r="Q12" s="14">
        <v>1</v>
      </c>
      <c r="R12" s="15"/>
      <c r="S12" s="15"/>
      <c r="T12" s="15"/>
      <c r="U12" s="16"/>
      <c r="V12" s="16"/>
      <c r="W12" s="17">
        <f t="shared" si="2"/>
        <v>1</v>
      </c>
      <c r="X12" s="66">
        <v>1</v>
      </c>
      <c r="Y12" s="67" t="s">
        <v>137</v>
      </c>
      <c r="Z12" s="63" t="s">
        <v>116</v>
      </c>
      <c r="AA12"/>
      <c r="AB12"/>
    </row>
    <row r="13" spans="1:34" ht="29.25" customHeight="1">
      <c r="A13" s="65" t="s">
        <v>54</v>
      </c>
      <c r="B13" s="60">
        <v>5</v>
      </c>
      <c r="C13" s="116" t="s">
        <v>24</v>
      </c>
      <c r="D13" s="119"/>
      <c r="E13" s="8">
        <v>7</v>
      </c>
      <c r="F13" s="8"/>
      <c r="G13" s="8"/>
      <c r="H13" s="8"/>
      <c r="I13" s="9"/>
      <c r="J13" s="9">
        <v>5</v>
      </c>
      <c r="K13" s="9"/>
      <c r="L13" s="10">
        <f t="shared" si="0"/>
        <v>12</v>
      </c>
      <c r="M13" s="11">
        <v>8</v>
      </c>
      <c r="N13" s="12"/>
      <c r="O13" s="13">
        <f t="shared" si="1"/>
        <v>20</v>
      </c>
      <c r="P13" s="147"/>
      <c r="Q13" s="14">
        <v>0.75</v>
      </c>
      <c r="R13" s="15"/>
      <c r="S13" s="15">
        <v>2</v>
      </c>
      <c r="T13" s="15"/>
      <c r="U13" s="16">
        <v>0.25</v>
      </c>
      <c r="V13" s="16"/>
      <c r="W13" s="17">
        <f t="shared" si="2"/>
        <v>3</v>
      </c>
      <c r="X13" s="66"/>
      <c r="Y13" s="67" t="s">
        <v>136</v>
      </c>
      <c r="Z13" s="64" t="s">
        <v>116</v>
      </c>
      <c r="AA13"/>
      <c r="AB13"/>
    </row>
    <row r="14" spans="1:34" ht="42.75" customHeight="1">
      <c r="A14" s="59" t="s">
        <v>56</v>
      </c>
      <c r="B14" s="60">
        <v>6</v>
      </c>
      <c r="C14" s="116" t="s">
        <v>25</v>
      </c>
      <c r="D14" s="116"/>
      <c r="E14" s="8">
        <v>15</v>
      </c>
      <c r="F14" s="8">
        <v>10</v>
      </c>
      <c r="G14" s="8"/>
      <c r="H14" s="8"/>
      <c r="I14" s="9"/>
      <c r="J14" s="9"/>
      <c r="K14" s="9"/>
      <c r="L14" s="10">
        <f t="shared" si="0"/>
        <v>25</v>
      </c>
      <c r="M14" s="11">
        <v>10</v>
      </c>
      <c r="N14" s="12"/>
      <c r="O14" s="13">
        <f t="shared" si="1"/>
        <v>35</v>
      </c>
      <c r="P14" s="147"/>
      <c r="Q14" s="14">
        <v>3</v>
      </c>
      <c r="R14" s="15"/>
      <c r="S14" s="15"/>
      <c r="T14" s="15"/>
      <c r="U14" s="16"/>
      <c r="V14" s="16"/>
      <c r="W14" s="17">
        <f t="shared" si="2"/>
        <v>3</v>
      </c>
      <c r="X14" s="66"/>
      <c r="Y14" s="67" t="s">
        <v>136</v>
      </c>
      <c r="Z14" s="68" t="s">
        <v>116</v>
      </c>
      <c r="AA14"/>
      <c r="AB14"/>
    </row>
    <row r="15" spans="1:34" s="5" customFormat="1" ht="34.5" customHeight="1">
      <c r="A15" s="59" t="s">
        <v>56</v>
      </c>
      <c r="B15" s="60">
        <v>7</v>
      </c>
      <c r="C15" s="175" t="s">
        <v>26</v>
      </c>
      <c r="D15" s="175"/>
      <c r="E15" s="8">
        <v>10</v>
      </c>
      <c r="F15" s="8"/>
      <c r="G15" s="8"/>
      <c r="H15" s="8">
        <v>5</v>
      </c>
      <c r="I15" s="9"/>
      <c r="J15" s="9">
        <v>10</v>
      </c>
      <c r="K15" s="9"/>
      <c r="L15" s="10">
        <f t="shared" si="0"/>
        <v>25</v>
      </c>
      <c r="M15" s="11">
        <v>10</v>
      </c>
      <c r="N15" s="12"/>
      <c r="O15" s="13">
        <f t="shared" si="1"/>
        <v>35</v>
      </c>
      <c r="P15" s="147"/>
      <c r="Q15" s="14">
        <v>0.5</v>
      </c>
      <c r="R15" s="15"/>
      <c r="S15" s="15">
        <v>2</v>
      </c>
      <c r="T15" s="15"/>
      <c r="U15" s="16">
        <v>0.5</v>
      </c>
      <c r="V15" s="16"/>
      <c r="W15" s="17">
        <f t="shared" si="2"/>
        <v>3</v>
      </c>
      <c r="X15" s="66"/>
      <c r="Y15" s="67" t="s">
        <v>136</v>
      </c>
      <c r="Z15" s="63" t="s">
        <v>116</v>
      </c>
      <c r="AA15"/>
      <c r="AB15"/>
    </row>
    <row r="16" spans="1:34" s="4" customFormat="1" ht="30.75" customHeight="1">
      <c r="A16" s="65" t="s">
        <v>54</v>
      </c>
      <c r="B16" s="60">
        <v>8</v>
      </c>
      <c r="C16" s="116" t="s">
        <v>27</v>
      </c>
      <c r="D16" s="119"/>
      <c r="E16" s="8">
        <v>8</v>
      </c>
      <c r="F16" s="8"/>
      <c r="G16" s="8">
        <v>10</v>
      </c>
      <c r="H16" s="8"/>
      <c r="I16" s="9"/>
      <c r="J16" s="9"/>
      <c r="K16" s="9"/>
      <c r="L16" s="10">
        <f t="shared" si="0"/>
        <v>18</v>
      </c>
      <c r="M16" s="11">
        <v>12</v>
      </c>
      <c r="N16" s="12"/>
      <c r="O16" s="13">
        <f t="shared" si="1"/>
        <v>30</v>
      </c>
      <c r="P16" s="147"/>
      <c r="Q16" s="14">
        <v>3</v>
      </c>
      <c r="R16" s="15"/>
      <c r="S16" s="15"/>
      <c r="T16" s="15"/>
      <c r="U16" s="16"/>
      <c r="V16" s="16"/>
      <c r="W16" s="17">
        <f t="shared" si="2"/>
        <v>3</v>
      </c>
      <c r="X16" s="66"/>
      <c r="Y16" s="67" t="s">
        <v>135</v>
      </c>
      <c r="Z16" s="64" t="s">
        <v>116</v>
      </c>
      <c r="AA16"/>
      <c r="AB16"/>
      <c r="AC16" s="1"/>
      <c r="AD16" s="1"/>
      <c r="AE16" s="1"/>
      <c r="AF16" s="1"/>
      <c r="AG16" s="1"/>
    </row>
    <row r="17" spans="1:33" s="4" customFormat="1" ht="39" customHeight="1">
      <c r="A17" s="70" t="s">
        <v>55</v>
      </c>
      <c r="B17" s="71">
        <v>9</v>
      </c>
      <c r="C17" s="116" t="s">
        <v>28</v>
      </c>
      <c r="D17" s="116"/>
      <c r="E17" s="8">
        <v>8</v>
      </c>
      <c r="F17" s="8"/>
      <c r="G17" s="8">
        <v>10</v>
      </c>
      <c r="H17" s="8"/>
      <c r="I17" s="9"/>
      <c r="J17" s="9"/>
      <c r="K17" s="9"/>
      <c r="L17" s="10">
        <f t="shared" si="0"/>
        <v>18</v>
      </c>
      <c r="M17" s="11">
        <v>12</v>
      </c>
      <c r="N17" s="12"/>
      <c r="O17" s="13">
        <f t="shared" si="1"/>
        <v>30</v>
      </c>
      <c r="P17" s="147"/>
      <c r="Q17" s="14">
        <v>1</v>
      </c>
      <c r="R17" s="15"/>
      <c r="S17" s="15"/>
      <c r="T17" s="15"/>
      <c r="U17" s="16"/>
      <c r="V17" s="16"/>
      <c r="W17" s="17">
        <f t="shared" si="2"/>
        <v>1</v>
      </c>
      <c r="X17" s="66"/>
      <c r="Y17" s="67" t="s">
        <v>136</v>
      </c>
      <c r="Z17" s="68" t="s">
        <v>117</v>
      </c>
      <c r="AA17"/>
      <c r="AB17"/>
      <c r="AC17" s="1"/>
      <c r="AD17" s="1"/>
      <c r="AE17" s="1"/>
      <c r="AF17" s="1"/>
      <c r="AG17" s="1"/>
    </row>
    <row r="18" spans="1:33" s="4" customFormat="1" ht="33.75" customHeight="1">
      <c r="A18" s="65" t="s">
        <v>54</v>
      </c>
      <c r="B18" s="60">
        <v>10</v>
      </c>
      <c r="C18" s="116" t="s">
        <v>29</v>
      </c>
      <c r="D18" s="116"/>
      <c r="E18" s="8"/>
      <c r="F18" s="8"/>
      <c r="G18" s="8">
        <v>30</v>
      </c>
      <c r="H18" s="8"/>
      <c r="I18" s="9"/>
      <c r="J18" s="9"/>
      <c r="K18" s="9"/>
      <c r="L18" s="10">
        <f t="shared" si="0"/>
        <v>30</v>
      </c>
      <c r="M18" s="11"/>
      <c r="N18" s="12"/>
      <c r="O18" s="13">
        <f t="shared" si="1"/>
        <v>30</v>
      </c>
      <c r="P18" s="147"/>
      <c r="Q18" s="18">
        <v>2</v>
      </c>
      <c r="R18" s="19"/>
      <c r="S18" s="19"/>
      <c r="T18" s="19"/>
      <c r="U18" s="20"/>
      <c r="V18" s="20"/>
      <c r="W18" s="17">
        <f t="shared" si="2"/>
        <v>2</v>
      </c>
      <c r="X18" s="72"/>
      <c r="Y18" s="67" t="s">
        <v>135</v>
      </c>
      <c r="Z18" s="63" t="s">
        <v>116</v>
      </c>
      <c r="AA18"/>
      <c r="AB18"/>
      <c r="AC18" s="1"/>
      <c r="AD18" s="1"/>
      <c r="AE18" s="1"/>
      <c r="AF18" s="1"/>
      <c r="AG18" s="1"/>
    </row>
    <row r="19" spans="1:33" s="4" customFormat="1" ht="22.2" customHeight="1">
      <c r="A19" s="60"/>
      <c r="B19" s="73">
        <v>11</v>
      </c>
      <c r="C19" s="118" t="s">
        <v>30</v>
      </c>
      <c r="D19" s="119"/>
      <c r="E19" s="8"/>
      <c r="F19" s="8">
        <v>8</v>
      </c>
      <c r="G19" s="8"/>
      <c r="H19" s="8"/>
      <c r="I19" s="9"/>
      <c r="J19" s="9"/>
      <c r="K19" s="9"/>
      <c r="L19" s="10">
        <f t="shared" si="0"/>
        <v>8</v>
      </c>
      <c r="M19" s="11"/>
      <c r="N19" s="12"/>
      <c r="O19" s="13">
        <f t="shared" si="1"/>
        <v>8</v>
      </c>
      <c r="P19" s="147"/>
      <c r="Q19" s="14">
        <v>5</v>
      </c>
      <c r="R19" s="15"/>
      <c r="S19" s="15"/>
      <c r="T19" s="15"/>
      <c r="U19" s="16"/>
      <c r="V19" s="16"/>
      <c r="W19" s="17">
        <f t="shared" si="2"/>
        <v>5</v>
      </c>
      <c r="X19" s="66"/>
      <c r="Y19" s="67" t="s">
        <v>136</v>
      </c>
      <c r="Z19" s="64" t="s">
        <v>116</v>
      </c>
      <c r="AA19"/>
      <c r="AB19"/>
      <c r="AC19" s="1"/>
      <c r="AD19" s="1"/>
      <c r="AE19" s="1"/>
      <c r="AF19" s="1"/>
      <c r="AG19" s="1"/>
    </row>
    <row r="20" spans="1:33" ht="43.5" customHeight="1">
      <c r="A20" s="59" t="s">
        <v>56</v>
      </c>
      <c r="B20" s="60">
        <v>13</v>
      </c>
      <c r="C20" s="162"/>
      <c r="D20" s="162"/>
      <c r="E20" s="8"/>
      <c r="F20" s="8"/>
      <c r="G20" s="8"/>
      <c r="H20" s="8"/>
      <c r="I20" s="9"/>
      <c r="J20" s="9"/>
      <c r="K20" s="9"/>
      <c r="L20" s="10">
        <f t="shared" si="0"/>
        <v>0</v>
      </c>
      <c r="M20" s="11"/>
      <c r="N20" s="12"/>
      <c r="O20" s="13">
        <f t="shared" si="1"/>
        <v>0</v>
      </c>
      <c r="P20" s="147"/>
      <c r="Q20" s="14"/>
      <c r="R20" s="15"/>
      <c r="S20" s="15"/>
      <c r="T20" s="15"/>
      <c r="U20" s="16"/>
      <c r="V20" s="16"/>
      <c r="W20" s="17">
        <f t="shared" si="2"/>
        <v>0</v>
      </c>
      <c r="X20" s="66"/>
      <c r="Y20" s="67" t="s">
        <v>136</v>
      </c>
      <c r="Z20" s="63" t="s">
        <v>116</v>
      </c>
      <c r="AA20"/>
      <c r="AB20"/>
    </row>
    <row r="21" spans="1:33" ht="39" customHeight="1" thickBot="1">
      <c r="A21" s="59" t="s">
        <v>56</v>
      </c>
      <c r="B21" s="60">
        <v>14</v>
      </c>
      <c r="C21" s="198"/>
      <c r="D21" s="199"/>
      <c r="E21" s="8"/>
      <c r="F21" s="8"/>
      <c r="G21" s="8"/>
      <c r="H21" s="8"/>
      <c r="I21" s="9"/>
      <c r="J21" s="9"/>
      <c r="K21" s="9"/>
      <c r="L21" s="10">
        <f t="shared" si="0"/>
        <v>0</v>
      </c>
      <c r="M21" s="11"/>
      <c r="N21" s="12"/>
      <c r="O21" s="13">
        <f t="shared" si="1"/>
        <v>0</v>
      </c>
      <c r="P21" s="147"/>
      <c r="Q21" s="14"/>
      <c r="R21" s="15"/>
      <c r="S21" s="15"/>
      <c r="T21" s="15"/>
      <c r="U21" s="16"/>
      <c r="V21" s="16"/>
      <c r="W21" s="17">
        <f t="shared" si="2"/>
        <v>0</v>
      </c>
      <c r="X21" s="66"/>
      <c r="Y21" s="67" t="s">
        <v>136</v>
      </c>
      <c r="Z21" s="64" t="s">
        <v>116</v>
      </c>
      <c r="AA21"/>
      <c r="AB21"/>
    </row>
    <row r="22" spans="1:33" ht="15" customHeight="1" thickBot="1">
      <c r="A22" s="113" t="s">
        <v>1</v>
      </c>
      <c r="B22" s="114"/>
      <c r="C22" s="114"/>
      <c r="D22" s="115"/>
      <c r="E22" s="23">
        <f t="shared" ref="E22:O22" si="3">SUM(E9:E21)</f>
        <v>73</v>
      </c>
      <c r="F22" s="23">
        <f t="shared" si="3"/>
        <v>18</v>
      </c>
      <c r="G22" s="23">
        <f t="shared" si="3"/>
        <v>90</v>
      </c>
      <c r="H22" s="23">
        <f t="shared" si="3"/>
        <v>5</v>
      </c>
      <c r="I22" s="75">
        <f t="shared" si="3"/>
        <v>0</v>
      </c>
      <c r="J22" s="75">
        <f t="shared" si="3"/>
        <v>25</v>
      </c>
      <c r="K22" s="75">
        <f t="shared" si="3"/>
        <v>0</v>
      </c>
      <c r="L22" s="76">
        <f t="shared" si="3"/>
        <v>211</v>
      </c>
      <c r="M22" s="77">
        <f t="shared" si="3"/>
        <v>87</v>
      </c>
      <c r="N22" s="55">
        <f t="shared" si="3"/>
        <v>0</v>
      </c>
      <c r="O22" s="78">
        <f t="shared" si="3"/>
        <v>298</v>
      </c>
      <c r="P22" s="147"/>
      <c r="Q22" s="21">
        <f t="shared" ref="Q22:V22" si="4">SUM(Q9:Q21)</f>
        <v>21.75</v>
      </c>
      <c r="R22" s="53">
        <f t="shared" si="4"/>
        <v>0</v>
      </c>
      <c r="S22" s="53">
        <f t="shared" si="4"/>
        <v>6</v>
      </c>
      <c r="T22" s="53">
        <f t="shared" si="4"/>
        <v>0</v>
      </c>
      <c r="U22" s="55">
        <f t="shared" si="4"/>
        <v>2.25</v>
      </c>
      <c r="V22" s="55">
        <f t="shared" si="4"/>
        <v>0</v>
      </c>
      <c r="W22" s="22">
        <f>SUM(Q22:V22)</f>
        <v>30</v>
      </c>
      <c r="X22" s="79">
        <f>SUM(X9:X21)</f>
        <v>1</v>
      </c>
      <c r="Y22" s="114"/>
      <c r="Z22" s="114"/>
      <c r="AA22"/>
      <c r="AB22"/>
    </row>
    <row r="23" spans="1:33" ht="15" customHeight="1" thickBot="1">
      <c r="A23" s="113" t="s">
        <v>2</v>
      </c>
      <c r="B23" s="114"/>
      <c r="C23" s="114"/>
      <c r="D23" s="114"/>
      <c r="E23" s="143">
        <f>SUM(E22:H22)</f>
        <v>186</v>
      </c>
      <c r="F23" s="144"/>
      <c r="G23" s="144"/>
      <c r="H23" s="145"/>
      <c r="I23" s="138">
        <f>SUM(I22:K22)</f>
        <v>25</v>
      </c>
      <c r="J23" s="139"/>
      <c r="K23" s="140"/>
      <c r="L23" s="80">
        <f>L22</f>
        <v>211</v>
      </c>
      <c r="M23" s="156">
        <f>SUM(M22:N22)</f>
        <v>87</v>
      </c>
      <c r="N23" s="156"/>
      <c r="O23" s="24">
        <f>O22</f>
        <v>298</v>
      </c>
      <c r="P23" s="147"/>
      <c r="Q23" s="23">
        <f>Q22</f>
        <v>21.75</v>
      </c>
      <c r="R23" s="138">
        <f>SUM(R22:T22)</f>
        <v>6</v>
      </c>
      <c r="S23" s="139"/>
      <c r="T23" s="140"/>
      <c r="U23" s="136">
        <f>SUM(U22:V22)</f>
        <v>2.25</v>
      </c>
      <c r="V23" s="137"/>
      <c r="W23" s="24">
        <f>W22</f>
        <v>30</v>
      </c>
      <c r="X23" s="79">
        <f>SUM(X22)</f>
        <v>1</v>
      </c>
      <c r="Y23" s="81"/>
      <c r="Z23" s="81"/>
      <c r="AA23"/>
      <c r="AB23"/>
    </row>
    <row r="24" spans="1:33" ht="16.2" thickBot="1">
      <c r="A24" s="201" t="s">
        <v>121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2"/>
      <c r="AA24"/>
      <c r="AB24"/>
    </row>
    <row r="25" spans="1:33" ht="13.5" customHeight="1" thickBot="1">
      <c r="A25" s="117" t="s">
        <v>59</v>
      </c>
      <c r="B25" s="135" t="s">
        <v>11</v>
      </c>
      <c r="C25" s="117" t="s">
        <v>53</v>
      </c>
      <c r="D25" s="117"/>
      <c r="E25" s="189" t="s">
        <v>10</v>
      </c>
      <c r="F25" s="190"/>
      <c r="G25" s="190"/>
      <c r="H25" s="190"/>
      <c r="I25" s="190"/>
      <c r="J25" s="190"/>
      <c r="K25" s="190"/>
      <c r="L25" s="190"/>
      <c r="M25" s="184"/>
      <c r="N25" s="184"/>
      <c r="O25" s="185"/>
      <c r="P25" s="146"/>
      <c r="Q25" s="159" t="s">
        <v>9</v>
      </c>
      <c r="R25" s="160"/>
      <c r="S25" s="160"/>
      <c r="T25" s="160"/>
      <c r="U25" s="160"/>
      <c r="V25" s="160"/>
      <c r="W25" s="160"/>
      <c r="X25" s="161"/>
      <c r="Y25" s="176" t="s">
        <v>138</v>
      </c>
      <c r="Z25" s="181" t="s">
        <v>139</v>
      </c>
      <c r="AA25"/>
      <c r="AB25"/>
    </row>
    <row r="26" spans="1:33" ht="24" customHeight="1">
      <c r="A26" s="117"/>
      <c r="B26" s="135"/>
      <c r="C26" s="117"/>
      <c r="D26" s="117"/>
      <c r="E26" s="180" t="s">
        <v>18</v>
      </c>
      <c r="F26" s="180"/>
      <c r="G26" s="180"/>
      <c r="H26" s="180"/>
      <c r="I26" s="180"/>
      <c r="J26" s="180"/>
      <c r="K26" s="180"/>
      <c r="L26" s="180"/>
      <c r="M26" s="149" t="s">
        <v>19</v>
      </c>
      <c r="N26" s="150"/>
      <c r="O26" s="132" t="s">
        <v>2</v>
      </c>
      <c r="P26" s="147"/>
      <c r="Q26" s="186" t="s">
        <v>14</v>
      </c>
      <c r="R26" s="126" t="s">
        <v>15</v>
      </c>
      <c r="S26" s="127"/>
      <c r="T26" s="128"/>
      <c r="U26" s="148" t="s">
        <v>3</v>
      </c>
      <c r="V26" s="124" t="s">
        <v>13</v>
      </c>
      <c r="W26" s="125" t="s">
        <v>2</v>
      </c>
      <c r="X26" s="121" t="s">
        <v>16</v>
      </c>
      <c r="Y26" s="177"/>
      <c r="Z26" s="182"/>
      <c r="AA26"/>
      <c r="AB26"/>
    </row>
    <row r="27" spans="1:33" ht="29.25" customHeight="1">
      <c r="A27" s="117"/>
      <c r="B27" s="135"/>
      <c r="C27" s="117"/>
      <c r="D27" s="117"/>
      <c r="E27" s="153" t="s">
        <v>14</v>
      </c>
      <c r="F27" s="153"/>
      <c r="G27" s="153"/>
      <c r="H27" s="153"/>
      <c r="I27" s="154" t="s">
        <v>15</v>
      </c>
      <c r="J27" s="154"/>
      <c r="K27" s="155"/>
      <c r="L27" s="157" t="s">
        <v>17</v>
      </c>
      <c r="M27" s="151"/>
      <c r="N27" s="152"/>
      <c r="O27" s="133"/>
      <c r="P27" s="147"/>
      <c r="Q27" s="186"/>
      <c r="R27" s="129"/>
      <c r="S27" s="130"/>
      <c r="T27" s="131"/>
      <c r="U27" s="148"/>
      <c r="V27" s="124"/>
      <c r="W27" s="125"/>
      <c r="X27" s="122"/>
      <c r="Y27" s="177"/>
      <c r="Z27" s="182"/>
      <c r="AA27"/>
      <c r="AB27"/>
    </row>
    <row r="28" spans="1:33" ht="38.25" customHeight="1">
      <c r="A28" s="117"/>
      <c r="B28" s="135"/>
      <c r="C28" s="117"/>
      <c r="D28" s="117"/>
      <c r="E28" s="56" t="s">
        <v>8</v>
      </c>
      <c r="F28" s="56" t="s">
        <v>7</v>
      </c>
      <c r="G28" s="56" t="s">
        <v>6</v>
      </c>
      <c r="H28" s="56" t="s">
        <v>5</v>
      </c>
      <c r="I28" s="7" t="s">
        <v>20</v>
      </c>
      <c r="J28" s="7" t="s">
        <v>36</v>
      </c>
      <c r="K28" s="7" t="s">
        <v>4</v>
      </c>
      <c r="L28" s="158"/>
      <c r="M28" s="57" t="s">
        <v>3</v>
      </c>
      <c r="N28" s="58" t="s">
        <v>13</v>
      </c>
      <c r="O28" s="134"/>
      <c r="P28" s="147"/>
      <c r="Q28" s="186"/>
      <c r="R28" s="7" t="s">
        <v>20</v>
      </c>
      <c r="S28" s="7" t="s">
        <v>36</v>
      </c>
      <c r="T28" s="7" t="s">
        <v>4</v>
      </c>
      <c r="U28" s="148"/>
      <c r="V28" s="124"/>
      <c r="W28" s="125"/>
      <c r="X28" s="123"/>
      <c r="Y28" s="177"/>
      <c r="Z28" s="182"/>
      <c r="AA28"/>
      <c r="AB28"/>
    </row>
    <row r="29" spans="1:33" s="4" customFormat="1" ht="36" customHeight="1">
      <c r="A29" s="65" t="s">
        <v>54</v>
      </c>
      <c r="B29" s="60">
        <v>1</v>
      </c>
      <c r="C29" s="116" t="s">
        <v>24</v>
      </c>
      <c r="D29" s="118"/>
      <c r="E29" s="14">
        <v>7</v>
      </c>
      <c r="F29" s="14"/>
      <c r="G29" s="14"/>
      <c r="H29" s="14"/>
      <c r="I29" s="82"/>
      <c r="J29" s="15">
        <v>5</v>
      </c>
      <c r="K29" s="15"/>
      <c r="L29" s="26">
        <f>SUM(E29:K29)</f>
        <v>12</v>
      </c>
      <c r="M29" s="16">
        <v>8</v>
      </c>
      <c r="N29" s="16"/>
      <c r="O29" s="83">
        <f>SUM(L29:N29)</f>
        <v>20</v>
      </c>
      <c r="P29" s="147"/>
      <c r="Q29" s="14"/>
      <c r="R29" s="15"/>
      <c r="S29" s="15">
        <v>0.75</v>
      </c>
      <c r="T29" s="15"/>
      <c r="U29" s="16">
        <v>0.25</v>
      </c>
      <c r="V29" s="16"/>
      <c r="W29" s="17">
        <f>SUM(Q29:V29)</f>
        <v>1</v>
      </c>
      <c r="X29" s="61"/>
      <c r="Y29" s="62" t="s">
        <v>136</v>
      </c>
      <c r="Z29" s="84" t="s">
        <v>118</v>
      </c>
      <c r="AA29"/>
      <c r="AB29"/>
    </row>
    <row r="30" spans="1:33" s="4" customFormat="1" ht="52.5" customHeight="1">
      <c r="A30" s="85" t="s">
        <v>57</v>
      </c>
      <c r="B30" s="60">
        <v>2</v>
      </c>
      <c r="C30" s="116" t="s">
        <v>34</v>
      </c>
      <c r="D30" s="118"/>
      <c r="E30" s="14"/>
      <c r="F30" s="14"/>
      <c r="G30" s="14"/>
      <c r="H30" s="14"/>
      <c r="I30" s="82"/>
      <c r="J30" s="15"/>
      <c r="K30" s="15">
        <v>20</v>
      </c>
      <c r="L30" s="26">
        <f t="shared" ref="L30:L48" si="5">SUM(E30:K30)</f>
        <v>20</v>
      </c>
      <c r="M30" s="16"/>
      <c r="N30" s="16"/>
      <c r="O30" s="83">
        <f t="shared" ref="O30:O48" si="6">SUM(L30:N30)</f>
        <v>20</v>
      </c>
      <c r="P30" s="147"/>
      <c r="Q30" s="14"/>
      <c r="R30" s="15"/>
      <c r="S30" s="15"/>
      <c r="T30" s="15">
        <v>2</v>
      </c>
      <c r="U30" s="16"/>
      <c r="V30" s="16"/>
      <c r="W30" s="17">
        <f t="shared" ref="W30:W48" si="7">SUM(Q30:V30)</f>
        <v>2</v>
      </c>
      <c r="X30" s="61"/>
      <c r="Y30" s="62" t="s">
        <v>136</v>
      </c>
      <c r="Z30" s="64" t="s">
        <v>118</v>
      </c>
      <c r="AA30"/>
      <c r="AB30"/>
    </row>
    <row r="31" spans="1:33" ht="39.75" customHeight="1">
      <c r="A31" s="65" t="s">
        <v>54</v>
      </c>
      <c r="B31" s="60">
        <v>3</v>
      </c>
      <c r="C31" s="116" t="s">
        <v>31</v>
      </c>
      <c r="D31" s="118"/>
      <c r="E31" s="14">
        <v>5</v>
      </c>
      <c r="F31" s="14"/>
      <c r="G31" s="14"/>
      <c r="H31" s="14"/>
      <c r="I31" s="82"/>
      <c r="J31" s="15">
        <v>5</v>
      </c>
      <c r="K31" s="15"/>
      <c r="L31" s="26">
        <f t="shared" si="5"/>
        <v>10</v>
      </c>
      <c r="M31" s="16">
        <v>20</v>
      </c>
      <c r="N31" s="16"/>
      <c r="O31" s="83">
        <f t="shared" si="6"/>
        <v>30</v>
      </c>
      <c r="P31" s="147"/>
      <c r="Q31" s="14">
        <v>0.5</v>
      </c>
      <c r="R31" s="15"/>
      <c r="S31" s="15">
        <v>1</v>
      </c>
      <c r="T31" s="15"/>
      <c r="U31" s="16">
        <v>0.5</v>
      </c>
      <c r="V31" s="16"/>
      <c r="W31" s="17">
        <f t="shared" si="7"/>
        <v>2</v>
      </c>
      <c r="X31" s="66"/>
      <c r="Y31" s="67" t="s">
        <v>136</v>
      </c>
      <c r="Z31" s="68" t="s">
        <v>118</v>
      </c>
      <c r="AA31"/>
      <c r="AB31"/>
    </row>
    <row r="32" spans="1:33" ht="27" customHeight="1">
      <c r="A32" s="65" t="s">
        <v>54</v>
      </c>
      <c r="B32" s="73">
        <v>4</v>
      </c>
      <c r="C32" s="118" t="s">
        <v>32</v>
      </c>
      <c r="D32" s="197"/>
      <c r="E32" s="14">
        <v>5</v>
      </c>
      <c r="F32" s="14"/>
      <c r="G32" s="14"/>
      <c r="H32" s="14"/>
      <c r="I32" s="82"/>
      <c r="J32" s="19">
        <v>10</v>
      </c>
      <c r="K32" s="19"/>
      <c r="L32" s="26">
        <f t="shared" si="5"/>
        <v>15</v>
      </c>
      <c r="M32" s="20">
        <v>10</v>
      </c>
      <c r="N32" s="20"/>
      <c r="O32" s="83">
        <f t="shared" si="6"/>
        <v>25</v>
      </c>
      <c r="P32" s="147"/>
      <c r="Q32" s="18"/>
      <c r="R32" s="19"/>
      <c r="S32" s="19">
        <v>1.5</v>
      </c>
      <c r="T32" s="19"/>
      <c r="U32" s="20">
        <v>0.5</v>
      </c>
      <c r="V32" s="20"/>
      <c r="W32" s="17">
        <f t="shared" si="7"/>
        <v>2</v>
      </c>
      <c r="X32" s="72"/>
      <c r="Y32" s="74" t="s">
        <v>135</v>
      </c>
      <c r="Z32" s="84" t="s">
        <v>118</v>
      </c>
      <c r="AA32"/>
      <c r="AB32"/>
    </row>
    <row r="33" spans="1:28" ht="42" customHeight="1">
      <c r="A33" s="70" t="s">
        <v>55</v>
      </c>
      <c r="B33" s="73">
        <v>5</v>
      </c>
      <c r="C33" s="116" t="s">
        <v>35</v>
      </c>
      <c r="D33" s="118"/>
      <c r="E33" s="14">
        <v>10</v>
      </c>
      <c r="F33" s="14"/>
      <c r="G33" s="14"/>
      <c r="H33" s="14"/>
      <c r="I33" s="82"/>
      <c r="J33" s="15">
        <v>5</v>
      </c>
      <c r="K33" s="15"/>
      <c r="L33" s="26">
        <f t="shared" si="5"/>
        <v>15</v>
      </c>
      <c r="M33" s="16"/>
      <c r="N33" s="16"/>
      <c r="O33" s="83">
        <f t="shared" si="6"/>
        <v>15</v>
      </c>
      <c r="P33" s="147"/>
      <c r="Q33" s="14"/>
      <c r="R33" s="15"/>
      <c r="S33" s="15">
        <v>1</v>
      </c>
      <c r="T33" s="15"/>
      <c r="U33" s="16"/>
      <c r="V33" s="16"/>
      <c r="W33" s="17">
        <f t="shared" si="7"/>
        <v>1</v>
      </c>
      <c r="X33" s="66"/>
      <c r="Y33" s="67" t="s">
        <v>136</v>
      </c>
      <c r="Z33" s="64" t="s">
        <v>117</v>
      </c>
      <c r="AA33"/>
      <c r="AB33"/>
    </row>
    <row r="34" spans="1:28" s="4" customFormat="1" ht="41.25" customHeight="1">
      <c r="A34" s="70" t="s">
        <v>55</v>
      </c>
      <c r="B34" s="60">
        <v>6</v>
      </c>
      <c r="C34" s="116" t="s">
        <v>122</v>
      </c>
      <c r="D34" s="118"/>
      <c r="E34" s="14">
        <v>8</v>
      </c>
      <c r="F34" s="14"/>
      <c r="G34" s="14"/>
      <c r="H34" s="14"/>
      <c r="I34" s="82"/>
      <c r="J34" s="15">
        <v>5</v>
      </c>
      <c r="K34" s="15"/>
      <c r="L34" s="26">
        <f t="shared" si="5"/>
        <v>13</v>
      </c>
      <c r="M34" s="16">
        <v>7</v>
      </c>
      <c r="N34" s="16"/>
      <c r="O34" s="83">
        <f t="shared" si="6"/>
        <v>20</v>
      </c>
      <c r="P34" s="147"/>
      <c r="Q34" s="14"/>
      <c r="R34" s="15"/>
      <c r="S34" s="15">
        <v>0.75</v>
      </c>
      <c r="T34" s="15"/>
      <c r="U34" s="16">
        <v>0.25</v>
      </c>
      <c r="V34" s="16"/>
      <c r="W34" s="17">
        <f t="shared" si="7"/>
        <v>1</v>
      </c>
      <c r="X34" s="66"/>
      <c r="Y34" s="67" t="s">
        <v>136</v>
      </c>
      <c r="Z34" s="68" t="s">
        <v>117</v>
      </c>
      <c r="AA34"/>
      <c r="AB34"/>
    </row>
    <row r="35" spans="1:28" ht="36" customHeight="1">
      <c r="A35" s="69" t="s">
        <v>58</v>
      </c>
      <c r="B35" s="60">
        <v>7</v>
      </c>
      <c r="C35" s="116" t="s">
        <v>105</v>
      </c>
      <c r="D35" s="118"/>
      <c r="E35" s="14">
        <v>5</v>
      </c>
      <c r="F35" s="14"/>
      <c r="G35" s="14"/>
      <c r="H35" s="14"/>
      <c r="I35" s="82"/>
      <c r="J35" s="15">
        <v>5</v>
      </c>
      <c r="K35" s="15"/>
      <c r="L35" s="26">
        <f t="shared" si="5"/>
        <v>10</v>
      </c>
      <c r="M35" s="16">
        <v>6</v>
      </c>
      <c r="N35" s="16"/>
      <c r="O35" s="83">
        <f t="shared" si="6"/>
        <v>16</v>
      </c>
      <c r="P35" s="147"/>
      <c r="Q35" s="14"/>
      <c r="R35" s="15"/>
      <c r="S35" s="15">
        <v>0.75</v>
      </c>
      <c r="T35" s="15"/>
      <c r="U35" s="16">
        <v>0.25</v>
      </c>
      <c r="V35" s="16"/>
      <c r="W35" s="17">
        <f t="shared" si="7"/>
        <v>1</v>
      </c>
      <c r="X35" s="66"/>
      <c r="Y35" s="67" t="s">
        <v>136</v>
      </c>
      <c r="Z35" s="84" t="s">
        <v>118</v>
      </c>
      <c r="AA35"/>
      <c r="AB35"/>
    </row>
    <row r="36" spans="1:28" ht="34.5" customHeight="1">
      <c r="A36" s="70" t="s">
        <v>55</v>
      </c>
      <c r="B36" s="60">
        <v>8</v>
      </c>
      <c r="C36" s="116" t="s">
        <v>123</v>
      </c>
      <c r="D36" s="118"/>
      <c r="E36" s="14">
        <v>10</v>
      </c>
      <c r="F36" s="14"/>
      <c r="G36" s="14"/>
      <c r="H36" s="86"/>
      <c r="I36" s="82"/>
      <c r="J36" s="15">
        <v>5</v>
      </c>
      <c r="K36" s="15"/>
      <c r="L36" s="26">
        <f t="shared" si="5"/>
        <v>15</v>
      </c>
      <c r="M36" s="16"/>
      <c r="N36" s="16"/>
      <c r="O36" s="83">
        <f t="shared" si="6"/>
        <v>15</v>
      </c>
      <c r="P36" s="147"/>
      <c r="Q36" s="14"/>
      <c r="R36" s="15"/>
      <c r="S36" s="15">
        <v>1</v>
      </c>
      <c r="T36" s="15"/>
      <c r="U36" s="16"/>
      <c r="V36" s="16"/>
      <c r="W36" s="17">
        <f t="shared" si="7"/>
        <v>1</v>
      </c>
      <c r="X36" s="66"/>
      <c r="Y36" s="67" t="s">
        <v>136</v>
      </c>
      <c r="Z36" s="64" t="s">
        <v>117</v>
      </c>
      <c r="AA36"/>
      <c r="AB36"/>
    </row>
    <row r="37" spans="1:28" ht="39" customHeight="1">
      <c r="A37" s="70" t="s">
        <v>55</v>
      </c>
      <c r="B37" s="60">
        <v>9</v>
      </c>
      <c r="C37" s="120" t="s">
        <v>124</v>
      </c>
      <c r="D37" s="200"/>
      <c r="E37" s="14">
        <v>5</v>
      </c>
      <c r="F37" s="14"/>
      <c r="G37" s="14"/>
      <c r="H37" s="14"/>
      <c r="I37" s="82"/>
      <c r="J37" s="15">
        <v>5</v>
      </c>
      <c r="K37" s="15"/>
      <c r="L37" s="26">
        <f t="shared" si="5"/>
        <v>10</v>
      </c>
      <c r="M37" s="16">
        <v>10</v>
      </c>
      <c r="N37" s="16"/>
      <c r="O37" s="83">
        <f t="shared" si="6"/>
        <v>20</v>
      </c>
      <c r="P37" s="147"/>
      <c r="Q37" s="14"/>
      <c r="R37" s="15"/>
      <c r="S37" s="15">
        <v>0.5</v>
      </c>
      <c r="T37" s="15"/>
      <c r="U37" s="16">
        <v>0.5</v>
      </c>
      <c r="V37" s="16"/>
      <c r="W37" s="17">
        <f t="shared" si="7"/>
        <v>1</v>
      </c>
      <c r="X37" s="66"/>
      <c r="Y37" s="67" t="s">
        <v>136</v>
      </c>
      <c r="Z37" s="68" t="s">
        <v>117</v>
      </c>
      <c r="AA37"/>
      <c r="AB37"/>
    </row>
    <row r="38" spans="1:28" s="4" customFormat="1" ht="60.6" customHeight="1">
      <c r="A38" s="85" t="s">
        <v>57</v>
      </c>
      <c r="B38" s="60">
        <v>10</v>
      </c>
      <c r="C38" s="120" t="s">
        <v>33</v>
      </c>
      <c r="D38" s="196"/>
      <c r="E38" s="14"/>
      <c r="F38" s="14"/>
      <c r="G38" s="14"/>
      <c r="H38" s="14"/>
      <c r="I38" s="87"/>
      <c r="J38" s="19"/>
      <c r="K38" s="19">
        <v>20</v>
      </c>
      <c r="L38" s="26">
        <f t="shared" si="5"/>
        <v>20</v>
      </c>
      <c r="M38" s="20"/>
      <c r="N38" s="20"/>
      <c r="O38" s="83">
        <f t="shared" si="6"/>
        <v>20</v>
      </c>
      <c r="P38" s="147"/>
      <c r="Q38" s="18"/>
      <c r="R38" s="19"/>
      <c r="S38" s="19"/>
      <c r="T38" s="19">
        <v>1</v>
      </c>
      <c r="U38" s="20"/>
      <c r="V38" s="20"/>
      <c r="W38" s="17">
        <f t="shared" si="7"/>
        <v>1</v>
      </c>
      <c r="X38" s="72"/>
      <c r="Y38" s="67" t="s">
        <v>136</v>
      </c>
      <c r="Z38" s="84" t="s">
        <v>118</v>
      </c>
      <c r="AA38"/>
      <c r="AB38"/>
    </row>
    <row r="39" spans="1:28" s="4" customFormat="1" ht="31.5" customHeight="1">
      <c r="A39" s="65" t="s">
        <v>54</v>
      </c>
      <c r="B39" s="60">
        <v>11</v>
      </c>
      <c r="C39" s="118" t="s">
        <v>29</v>
      </c>
      <c r="D39" s="119"/>
      <c r="E39" s="14"/>
      <c r="F39" s="14"/>
      <c r="G39" s="14">
        <v>30</v>
      </c>
      <c r="H39" s="14"/>
      <c r="I39" s="87"/>
      <c r="J39" s="19"/>
      <c r="K39" s="19"/>
      <c r="L39" s="26">
        <f t="shared" si="5"/>
        <v>30</v>
      </c>
      <c r="M39" s="20"/>
      <c r="N39" s="20"/>
      <c r="O39" s="83">
        <f t="shared" si="6"/>
        <v>30</v>
      </c>
      <c r="P39" s="147"/>
      <c r="Q39" s="18">
        <v>2</v>
      </c>
      <c r="R39" s="19"/>
      <c r="S39" s="19"/>
      <c r="T39" s="19"/>
      <c r="U39" s="20"/>
      <c r="V39" s="20"/>
      <c r="W39" s="17">
        <f t="shared" si="7"/>
        <v>2</v>
      </c>
      <c r="X39" s="72"/>
      <c r="Y39" s="67" t="s">
        <v>135</v>
      </c>
      <c r="Z39" s="64" t="s">
        <v>118</v>
      </c>
      <c r="AA39"/>
      <c r="AB39"/>
    </row>
    <row r="40" spans="1:28" s="4" customFormat="1" ht="25.95" customHeight="1">
      <c r="A40" s="60"/>
      <c r="B40" s="60">
        <v>12</v>
      </c>
      <c r="C40" s="118" t="s">
        <v>30</v>
      </c>
      <c r="D40" s="119"/>
      <c r="E40" s="14"/>
      <c r="F40" s="14">
        <v>8</v>
      </c>
      <c r="G40" s="14"/>
      <c r="H40" s="14"/>
      <c r="I40" s="87"/>
      <c r="J40" s="19"/>
      <c r="K40" s="19"/>
      <c r="L40" s="26">
        <f t="shared" si="5"/>
        <v>8</v>
      </c>
      <c r="M40" s="20"/>
      <c r="N40" s="20"/>
      <c r="O40" s="83">
        <f t="shared" si="6"/>
        <v>8</v>
      </c>
      <c r="P40" s="147"/>
      <c r="Q40" s="18">
        <v>5</v>
      </c>
      <c r="R40" s="19"/>
      <c r="S40" s="19"/>
      <c r="T40" s="19"/>
      <c r="U40" s="20"/>
      <c r="V40" s="20"/>
      <c r="W40" s="17">
        <f t="shared" si="7"/>
        <v>5</v>
      </c>
      <c r="X40" s="72"/>
      <c r="Y40" s="67" t="s">
        <v>136</v>
      </c>
      <c r="Z40" s="68" t="s">
        <v>118</v>
      </c>
      <c r="AA40"/>
      <c r="AB40"/>
    </row>
    <row r="41" spans="1:28" s="4" customFormat="1" ht="19.95" customHeight="1">
      <c r="A41" s="60"/>
      <c r="B41" s="60">
        <v>13</v>
      </c>
      <c r="C41" s="118"/>
      <c r="D41" s="119"/>
      <c r="E41" s="14"/>
      <c r="F41" s="14"/>
      <c r="G41" s="14"/>
      <c r="H41" s="14"/>
      <c r="I41" s="87"/>
      <c r="J41" s="19"/>
      <c r="K41" s="19"/>
      <c r="L41" s="26">
        <f t="shared" si="5"/>
        <v>0</v>
      </c>
      <c r="M41" s="20"/>
      <c r="N41" s="20"/>
      <c r="O41" s="83">
        <f t="shared" si="6"/>
        <v>0</v>
      </c>
      <c r="P41" s="147"/>
      <c r="Q41" s="18"/>
      <c r="R41" s="19"/>
      <c r="S41" s="19"/>
      <c r="T41" s="19"/>
      <c r="U41" s="20"/>
      <c r="V41" s="20"/>
      <c r="W41" s="17">
        <f t="shared" si="7"/>
        <v>0</v>
      </c>
      <c r="X41" s="72"/>
      <c r="Y41" s="67" t="s">
        <v>136</v>
      </c>
      <c r="Z41" s="84" t="s">
        <v>118</v>
      </c>
      <c r="AA41"/>
      <c r="AB41"/>
    </row>
    <row r="42" spans="1:28" s="4" customFormat="1" ht="32.4" customHeight="1">
      <c r="A42" s="65" t="s">
        <v>54</v>
      </c>
      <c r="B42" s="60">
        <v>14</v>
      </c>
      <c r="C42" s="116" t="s">
        <v>145</v>
      </c>
      <c r="D42" s="118"/>
      <c r="E42" s="14"/>
      <c r="F42" s="14"/>
      <c r="G42" s="14"/>
      <c r="H42" s="14"/>
      <c r="I42" s="87"/>
      <c r="J42" s="19"/>
      <c r="K42" s="19">
        <v>10</v>
      </c>
      <c r="L42" s="26">
        <f t="shared" si="5"/>
        <v>10</v>
      </c>
      <c r="M42" s="20"/>
      <c r="N42" s="20"/>
      <c r="O42" s="83">
        <f t="shared" si="6"/>
        <v>10</v>
      </c>
      <c r="P42" s="147"/>
      <c r="Q42" s="18"/>
      <c r="R42" s="19"/>
      <c r="S42" s="19"/>
      <c r="T42" s="19">
        <v>1</v>
      </c>
      <c r="U42" s="20"/>
      <c r="V42" s="20"/>
      <c r="W42" s="17">
        <f t="shared" si="7"/>
        <v>1</v>
      </c>
      <c r="X42" s="72"/>
      <c r="Y42" s="67" t="s">
        <v>136</v>
      </c>
      <c r="Z42" s="64" t="s">
        <v>118</v>
      </c>
      <c r="AA42"/>
      <c r="AB42"/>
    </row>
    <row r="43" spans="1:28" s="4" customFormat="1" ht="36.75" customHeight="1">
      <c r="A43" s="88" t="s">
        <v>54</v>
      </c>
      <c r="B43" s="73">
        <v>15</v>
      </c>
      <c r="C43" s="118" t="s">
        <v>146</v>
      </c>
      <c r="D43" s="119"/>
      <c r="E43" s="18"/>
      <c r="F43" s="18"/>
      <c r="G43" s="18"/>
      <c r="H43" s="18"/>
      <c r="I43" s="87"/>
      <c r="J43" s="19"/>
      <c r="K43" s="19">
        <v>15</v>
      </c>
      <c r="L43" s="26">
        <f t="shared" si="5"/>
        <v>15</v>
      </c>
      <c r="M43" s="20"/>
      <c r="N43" s="20"/>
      <c r="O43" s="83">
        <f t="shared" si="6"/>
        <v>15</v>
      </c>
      <c r="P43" s="147"/>
      <c r="Q43" s="18"/>
      <c r="R43" s="19"/>
      <c r="S43" s="19"/>
      <c r="T43" s="19">
        <v>2</v>
      </c>
      <c r="U43" s="20"/>
      <c r="V43" s="20"/>
      <c r="W43" s="17">
        <f t="shared" si="7"/>
        <v>2</v>
      </c>
      <c r="X43" s="72"/>
      <c r="Y43" s="67" t="s">
        <v>136</v>
      </c>
      <c r="Z43" s="68" t="s">
        <v>118</v>
      </c>
      <c r="AA43"/>
      <c r="AB43"/>
    </row>
    <row r="44" spans="1:28" s="4" customFormat="1" ht="42" customHeight="1">
      <c r="A44" s="89" t="s">
        <v>55</v>
      </c>
      <c r="B44" s="73">
        <v>16</v>
      </c>
      <c r="C44" s="118" t="s">
        <v>147</v>
      </c>
      <c r="D44" s="119"/>
      <c r="E44" s="18"/>
      <c r="F44" s="18"/>
      <c r="G44" s="18"/>
      <c r="H44" s="18"/>
      <c r="I44" s="87"/>
      <c r="J44" s="19"/>
      <c r="K44" s="19">
        <v>5</v>
      </c>
      <c r="L44" s="26">
        <f t="shared" si="5"/>
        <v>5</v>
      </c>
      <c r="M44" s="20"/>
      <c r="N44" s="20"/>
      <c r="O44" s="83">
        <f t="shared" si="6"/>
        <v>5</v>
      </c>
      <c r="P44" s="147"/>
      <c r="Q44" s="18"/>
      <c r="R44" s="19"/>
      <c r="S44" s="19"/>
      <c r="T44" s="19">
        <v>1</v>
      </c>
      <c r="U44" s="20"/>
      <c r="V44" s="20"/>
      <c r="W44" s="17">
        <f t="shared" si="7"/>
        <v>1</v>
      </c>
      <c r="X44" s="72"/>
      <c r="Y44" s="67" t="s">
        <v>136</v>
      </c>
      <c r="Z44" s="84" t="s">
        <v>118</v>
      </c>
      <c r="AA44"/>
      <c r="AB44"/>
    </row>
    <row r="45" spans="1:28" s="4" customFormat="1" ht="36.75" customHeight="1">
      <c r="A45" s="89" t="s">
        <v>55</v>
      </c>
      <c r="B45" s="73">
        <v>17</v>
      </c>
      <c r="C45" s="118" t="s">
        <v>148</v>
      </c>
      <c r="D45" s="119"/>
      <c r="E45" s="18"/>
      <c r="F45" s="18"/>
      <c r="G45" s="18"/>
      <c r="H45" s="18"/>
      <c r="I45" s="87"/>
      <c r="J45" s="19"/>
      <c r="K45" s="19">
        <v>10</v>
      </c>
      <c r="L45" s="26">
        <f t="shared" si="5"/>
        <v>10</v>
      </c>
      <c r="M45" s="20"/>
      <c r="N45" s="20"/>
      <c r="O45" s="83">
        <f t="shared" si="6"/>
        <v>10</v>
      </c>
      <c r="P45" s="147"/>
      <c r="Q45" s="18"/>
      <c r="R45" s="19"/>
      <c r="S45" s="19"/>
      <c r="T45" s="19">
        <v>1</v>
      </c>
      <c r="U45" s="20"/>
      <c r="V45" s="20"/>
      <c r="W45" s="17">
        <f t="shared" si="7"/>
        <v>1</v>
      </c>
      <c r="X45" s="72"/>
      <c r="Y45" s="67" t="s">
        <v>136</v>
      </c>
      <c r="Z45" s="64" t="s">
        <v>118</v>
      </c>
      <c r="AA45"/>
      <c r="AB45"/>
    </row>
    <row r="46" spans="1:28" s="4" customFormat="1" ht="35.25" customHeight="1">
      <c r="A46" s="90" t="s">
        <v>58</v>
      </c>
      <c r="B46" s="73">
        <v>18</v>
      </c>
      <c r="C46" s="118" t="s">
        <v>149</v>
      </c>
      <c r="D46" s="119"/>
      <c r="E46" s="18"/>
      <c r="F46" s="18"/>
      <c r="G46" s="18"/>
      <c r="H46" s="18"/>
      <c r="I46" s="87"/>
      <c r="J46" s="19"/>
      <c r="K46" s="19">
        <v>5</v>
      </c>
      <c r="L46" s="26">
        <f t="shared" si="5"/>
        <v>5</v>
      </c>
      <c r="M46" s="20"/>
      <c r="N46" s="20"/>
      <c r="O46" s="83">
        <f t="shared" si="6"/>
        <v>5</v>
      </c>
      <c r="P46" s="147"/>
      <c r="Q46" s="18"/>
      <c r="R46" s="19"/>
      <c r="S46" s="19"/>
      <c r="T46" s="19">
        <v>2</v>
      </c>
      <c r="U46" s="20"/>
      <c r="V46" s="20"/>
      <c r="W46" s="17">
        <f t="shared" si="7"/>
        <v>2</v>
      </c>
      <c r="X46" s="72"/>
      <c r="Y46" s="67" t="s">
        <v>136</v>
      </c>
      <c r="Z46" s="68" t="s">
        <v>118</v>
      </c>
      <c r="AA46"/>
      <c r="AB46"/>
    </row>
    <row r="47" spans="1:28" s="4" customFormat="1" ht="41.25" customHeight="1">
      <c r="A47" s="89" t="s">
        <v>55</v>
      </c>
      <c r="B47" s="73">
        <v>19</v>
      </c>
      <c r="C47" s="118" t="s">
        <v>150</v>
      </c>
      <c r="D47" s="119"/>
      <c r="E47" s="18"/>
      <c r="F47" s="18"/>
      <c r="G47" s="18"/>
      <c r="H47" s="18"/>
      <c r="I47" s="87"/>
      <c r="J47" s="19"/>
      <c r="K47" s="19">
        <v>5</v>
      </c>
      <c r="L47" s="26">
        <f t="shared" si="5"/>
        <v>5</v>
      </c>
      <c r="M47" s="20"/>
      <c r="N47" s="20"/>
      <c r="O47" s="83">
        <f t="shared" si="6"/>
        <v>5</v>
      </c>
      <c r="P47" s="147"/>
      <c r="Q47" s="18"/>
      <c r="R47" s="19"/>
      <c r="S47" s="19"/>
      <c r="T47" s="19">
        <v>1</v>
      </c>
      <c r="U47" s="20"/>
      <c r="V47" s="20"/>
      <c r="W47" s="17">
        <f t="shared" si="7"/>
        <v>1</v>
      </c>
      <c r="X47" s="72"/>
      <c r="Y47" s="67" t="s">
        <v>136</v>
      </c>
      <c r="Z47" s="84" t="s">
        <v>118</v>
      </c>
      <c r="AA47"/>
      <c r="AB47"/>
    </row>
    <row r="48" spans="1:28" s="4" customFormat="1" ht="39" customHeight="1" thickBot="1">
      <c r="A48" s="89" t="s">
        <v>55</v>
      </c>
      <c r="B48" s="73">
        <v>20</v>
      </c>
      <c r="C48" s="120" t="s">
        <v>151</v>
      </c>
      <c r="D48" s="196"/>
      <c r="E48" s="18"/>
      <c r="F48" s="18"/>
      <c r="G48" s="18"/>
      <c r="H48" s="18"/>
      <c r="I48" s="87"/>
      <c r="J48" s="91"/>
      <c r="K48" s="19">
        <v>10</v>
      </c>
      <c r="L48" s="26">
        <f t="shared" si="5"/>
        <v>10</v>
      </c>
      <c r="M48" s="20"/>
      <c r="N48" s="20"/>
      <c r="O48" s="83">
        <f t="shared" si="6"/>
        <v>10</v>
      </c>
      <c r="P48" s="147"/>
      <c r="Q48" s="18"/>
      <c r="R48" s="19"/>
      <c r="S48" s="19"/>
      <c r="T48" s="19">
        <v>2</v>
      </c>
      <c r="U48" s="20"/>
      <c r="V48" s="20"/>
      <c r="W48" s="17">
        <f t="shared" si="7"/>
        <v>2</v>
      </c>
      <c r="X48" s="72"/>
      <c r="Y48" s="67" t="s">
        <v>136</v>
      </c>
      <c r="Z48" s="64" t="s">
        <v>118</v>
      </c>
      <c r="AA48"/>
      <c r="AB48"/>
    </row>
    <row r="49" spans="1:28" ht="14.25" customHeight="1" thickBot="1">
      <c r="A49" s="113" t="s">
        <v>1</v>
      </c>
      <c r="B49" s="114"/>
      <c r="C49" s="114"/>
      <c r="D49" s="114"/>
      <c r="E49" s="92">
        <f t="shared" ref="E49:O49" si="8">SUM(E29:E48)</f>
        <v>55</v>
      </c>
      <c r="F49" s="92">
        <f t="shared" si="8"/>
        <v>8</v>
      </c>
      <c r="G49" s="92">
        <f t="shared" si="8"/>
        <v>30</v>
      </c>
      <c r="H49" s="92">
        <f t="shared" si="8"/>
        <v>0</v>
      </c>
      <c r="I49" s="54">
        <f t="shared" si="8"/>
        <v>0</v>
      </c>
      <c r="J49" s="75">
        <f t="shared" si="8"/>
        <v>45</v>
      </c>
      <c r="K49" s="75">
        <f t="shared" si="8"/>
        <v>100</v>
      </c>
      <c r="L49" s="76">
        <f t="shared" si="8"/>
        <v>238</v>
      </c>
      <c r="M49" s="77">
        <f t="shared" si="8"/>
        <v>61</v>
      </c>
      <c r="N49" s="77">
        <f t="shared" si="8"/>
        <v>0</v>
      </c>
      <c r="O49" s="24">
        <f t="shared" si="8"/>
        <v>299</v>
      </c>
      <c r="P49" s="147"/>
      <c r="Q49" s="23">
        <f t="shared" ref="Q49:V49" si="9">SUM(Q29:Q48)</f>
        <v>7.5</v>
      </c>
      <c r="R49" s="75">
        <f t="shared" si="9"/>
        <v>0</v>
      </c>
      <c r="S49" s="75">
        <f t="shared" si="9"/>
        <v>7.25</v>
      </c>
      <c r="T49" s="75">
        <f t="shared" si="9"/>
        <v>13</v>
      </c>
      <c r="U49" s="77">
        <f t="shared" si="9"/>
        <v>2.25</v>
      </c>
      <c r="V49" s="77">
        <f t="shared" si="9"/>
        <v>0</v>
      </c>
      <c r="W49" s="78">
        <f>SUM(Q49:V49)</f>
        <v>30</v>
      </c>
      <c r="X49" s="79">
        <f>SUM(X29:X48)</f>
        <v>0</v>
      </c>
      <c r="Y49" s="115"/>
      <c r="Z49" s="113"/>
      <c r="AA49"/>
      <c r="AB49"/>
    </row>
    <row r="50" spans="1:28" ht="14.25" customHeight="1" thickBot="1">
      <c r="A50" s="113" t="s">
        <v>2</v>
      </c>
      <c r="B50" s="114"/>
      <c r="C50" s="114"/>
      <c r="D50" s="114"/>
      <c r="E50" s="143">
        <f>SUM(E49:H49)</f>
        <v>93</v>
      </c>
      <c r="F50" s="144"/>
      <c r="G50" s="144"/>
      <c r="H50" s="145"/>
      <c r="I50" s="138">
        <f>SUM(I49:K49)</f>
        <v>145</v>
      </c>
      <c r="J50" s="139"/>
      <c r="K50" s="140"/>
      <c r="L50" s="80">
        <f>SUM(L49)</f>
        <v>238</v>
      </c>
      <c r="M50" s="156">
        <f>SUM(M49:N49)</f>
        <v>61</v>
      </c>
      <c r="N50" s="156"/>
      <c r="O50" s="24">
        <f>SUM(O49)</f>
        <v>299</v>
      </c>
      <c r="P50" s="147"/>
      <c r="Q50" s="23">
        <f>SUM(Q49)</f>
        <v>7.5</v>
      </c>
      <c r="R50" s="138">
        <f>SUM(R49:T49)</f>
        <v>20.25</v>
      </c>
      <c r="S50" s="139"/>
      <c r="T50" s="140"/>
      <c r="U50" s="136">
        <f>SUM(U49:V49)</f>
        <v>2.25</v>
      </c>
      <c r="V50" s="137"/>
      <c r="W50" s="25">
        <f>SUM(W49)</f>
        <v>30</v>
      </c>
      <c r="X50" s="79">
        <f>SUM(X49)</f>
        <v>0</v>
      </c>
      <c r="Y50" s="81"/>
      <c r="Z50" s="81"/>
      <c r="AA50"/>
      <c r="AB50"/>
    </row>
    <row r="51" spans="1:28" ht="15.75" customHeight="1">
      <c r="A51" s="195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/>
      <c r="AB51"/>
    </row>
    <row r="52" spans="1:28" ht="15.75" customHeight="1" thickBot="1">
      <c r="A52" s="187" t="s">
        <v>125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8"/>
      <c r="AA52"/>
      <c r="AB52"/>
    </row>
    <row r="53" spans="1:28" ht="15.75" customHeight="1" thickBot="1">
      <c r="A53" s="117" t="s">
        <v>59</v>
      </c>
      <c r="B53" s="135" t="s">
        <v>11</v>
      </c>
      <c r="C53" s="117" t="s">
        <v>53</v>
      </c>
      <c r="D53" s="117"/>
      <c r="E53" s="189" t="s">
        <v>10</v>
      </c>
      <c r="F53" s="190"/>
      <c r="G53" s="190"/>
      <c r="H53" s="190"/>
      <c r="I53" s="190"/>
      <c r="J53" s="190"/>
      <c r="K53" s="190"/>
      <c r="L53" s="190"/>
      <c r="M53" s="184"/>
      <c r="N53" s="184"/>
      <c r="O53" s="185"/>
      <c r="P53" s="146"/>
      <c r="Q53" s="159" t="s">
        <v>9</v>
      </c>
      <c r="R53" s="160"/>
      <c r="S53" s="160"/>
      <c r="T53" s="160"/>
      <c r="U53" s="160"/>
      <c r="V53" s="160"/>
      <c r="W53" s="160"/>
      <c r="X53" s="161"/>
      <c r="Y53" s="176" t="s">
        <v>138</v>
      </c>
      <c r="Z53" s="181" t="s">
        <v>139</v>
      </c>
      <c r="AA53"/>
      <c r="AB53"/>
    </row>
    <row r="54" spans="1:28" ht="15.75" customHeight="1">
      <c r="A54" s="117"/>
      <c r="B54" s="135"/>
      <c r="C54" s="117"/>
      <c r="D54" s="117"/>
      <c r="E54" s="180" t="s">
        <v>18</v>
      </c>
      <c r="F54" s="180"/>
      <c r="G54" s="180"/>
      <c r="H54" s="180"/>
      <c r="I54" s="180"/>
      <c r="J54" s="180"/>
      <c r="K54" s="180"/>
      <c r="L54" s="180"/>
      <c r="M54" s="149" t="s">
        <v>19</v>
      </c>
      <c r="N54" s="150"/>
      <c r="O54" s="132" t="s">
        <v>2</v>
      </c>
      <c r="P54" s="147"/>
      <c r="Q54" s="186" t="s">
        <v>14</v>
      </c>
      <c r="R54" s="126" t="s">
        <v>15</v>
      </c>
      <c r="S54" s="127"/>
      <c r="T54" s="128"/>
      <c r="U54" s="148" t="s">
        <v>3</v>
      </c>
      <c r="V54" s="124" t="s">
        <v>13</v>
      </c>
      <c r="W54" s="125" t="s">
        <v>2</v>
      </c>
      <c r="X54" s="121" t="s">
        <v>16</v>
      </c>
      <c r="Y54" s="177"/>
      <c r="Z54" s="182"/>
      <c r="AA54"/>
      <c r="AB54"/>
    </row>
    <row r="55" spans="1:28" ht="15.75" customHeight="1">
      <c r="A55" s="117"/>
      <c r="B55" s="135"/>
      <c r="C55" s="117"/>
      <c r="D55" s="117"/>
      <c r="E55" s="153" t="s">
        <v>14</v>
      </c>
      <c r="F55" s="153"/>
      <c r="G55" s="153"/>
      <c r="H55" s="153"/>
      <c r="I55" s="154" t="s">
        <v>15</v>
      </c>
      <c r="J55" s="154"/>
      <c r="K55" s="155"/>
      <c r="L55" s="157" t="s">
        <v>17</v>
      </c>
      <c r="M55" s="151"/>
      <c r="N55" s="152"/>
      <c r="O55" s="133"/>
      <c r="P55" s="147"/>
      <c r="Q55" s="186"/>
      <c r="R55" s="129"/>
      <c r="S55" s="130"/>
      <c r="T55" s="131"/>
      <c r="U55" s="148"/>
      <c r="V55" s="124"/>
      <c r="W55" s="125"/>
      <c r="X55" s="122"/>
      <c r="Y55" s="177"/>
      <c r="Z55" s="182"/>
      <c r="AA55"/>
      <c r="AB55"/>
    </row>
    <row r="56" spans="1:28" ht="35.25" customHeight="1">
      <c r="A56" s="117"/>
      <c r="B56" s="135"/>
      <c r="C56" s="117"/>
      <c r="D56" s="117"/>
      <c r="E56" s="56" t="s">
        <v>8</v>
      </c>
      <c r="F56" s="56" t="s">
        <v>7</v>
      </c>
      <c r="G56" s="56" t="s">
        <v>6</v>
      </c>
      <c r="H56" s="56" t="s">
        <v>5</v>
      </c>
      <c r="I56" s="7" t="s">
        <v>20</v>
      </c>
      <c r="J56" s="7" t="s">
        <v>36</v>
      </c>
      <c r="K56" s="7" t="s">
        <v>4</v>
      </c>
      <c r="L56" s="158"/>
      <c r="M56" s="57" t="s">
        <v>3</v>
      </c>
      <c r="N56" s="58" t="s">
        <v>13</v>
      </c>
      <c r="O56" s="134"/>
      <c r="P56" s="147"/>
      <c r="Q56" s="186"/>
      <c r="R56" s="7" t="s">
        <v>20</v>
      </c>
      <c r="S56" s="7" t="s">
        <v>36</v>
      </c>
      <c r="T56" s="7" t="s">
        <v>4</v>
      </c>
      <c r="U56" s="148"/>
      <c r="V56" s="124"/>
      <c r="W56" s="125"/>
      <c r="X56" s="123"/>
      <c r="Y56" s="177"/>
      <c r="Z56" s="182"/>
      <c r="AA56"/>
      <c r="AB56"/>
    </row>
    <row r="57" spans="1:28" ht="43.5" customHeight="1">
      <c r="A57" s="59" t="s">
        <v>56</v>
      </c>
      <c r="B57" s="60">
        <v>1</v>
      </c>
      <c r="C57" s="116" t="s">
        <v>37</v>
      </c>
      <c r="D57" s="116"/>
      <c r="E57" s="93">
        <v>25</v>
      </c>
      <c r="F57" s="93"/>
      <c r="G57" s="14">
        <v>10</v>
      </c>
      <c r="H57" s="14"/>
      <c r="I57" s="15"/>
      <c r="J57" s="15"/>
      <c r="K57" s="15"/>
      <c r="L57" s="26">
        <f>SUM(E57:K57)</f>
        <v>35</v>
      </c>
      <c r="M57" s="16"/>
      <c r="N57" s="16"/>
      <c r="O57" s="83">
        <f>SUM(L57:N57)</f>
        <v>35</v>
      </c>
      <c r="P57" s="147"/>
      <c r="Q57" s="14">
        <v>3</v>
      </c>
      <c r="R57" s="15"/>
      <c r="S57" s="15"/>
      <c r="T57" s="15"/>
      <c r="U57" s="16"/>
      <c r="V57" s="16"/>
      <c r="W57" s="17">
        <f>SUM(Q57:V57)</f>
        <v>3</v>
      </c>
      <c r="X57" s="66"/>
      <c r="Y57" s="67" t="s">
        <v>136</v>
      </c>
      <c r="Z57" s="64" t="s">
        <v>117</v>
      </c>
      <c r="AA57"/>
      <c r="AB57"/>
    </row>
    <row r="58" spans="1:28" ht="44.25" customHeight="1">
      <c r="A58" s="85" t="s">
        <v>57</v>
      </c>
      <c r="B58" s="60">
        <v>2</v>
      </c>
      <c r="C58" s="116" t="s">
        <v>38</v>
      </c>
      <c r="D58" s="116"/>
      <c r="E58" s="93"/>
      <c r="F58" s="93"/>
      <c r="G58" s="14"/>
      <c r="H58" s="14"/>
      <c r="I58" s="15"/>
      <c r="J58" s="15"/>
      <c r="K58" s="15">
        <v>40</v>
      </c>
      <c r="L58" s="26">
        <f t="shared" ref="L58:L71" si="10">SUM(E58:K58)</f>
        <v>40</v>
      </c>
      <c r="M58" s="16"/>
      <c r="N58" s="16"/>
      <c r="O58" s="83">
        <f t="shared" ref="O58:O72" si="11">SUM(L58:N58)</f>
        <v>40</v>
      </c>
      <c r="P58" s="147"/>
      <c r="Q58" s="14"/>
      <c r="R58" s="15"/>
      <c r="S58" s="15"/>
      <c r="T58" s="15">
        <v>1</v>
      </c>
      <c r="U58" s="16"/>
      <c r="V58" s="16"/>
      <c r="W58" s="17">
        <f t="shared" ref="W58:W71" si="12">SUM(Q58:V58)</f>
        <v>1</v>
      </c>
      <c r="X58" s="66"/>
      <c r="Y58" s="67" t="s">
        <v>136</v>
      </c>
      <c r="Z58" s="64" t="s">
        <v>118</v>
      </c>
      <c r="AA58"/>
      <c r="AB58"/>
    </row>
    <row r="59" spans="1:28" ht="52.2" customHeight="1">
      <c r="A59" s="70" t="s">
        <v>55</v>
      </c>
      <c r="B59" s="60">
        <v>3</v>
      </c>
      <c r="C59" s="116" t="s">
        <v>39</v>
      </c>
      <c r="D59" s="116"/>
      <c r="E59" s="14">
        <v>10</v>
      </c>
      <c r="F59" s="14"/>
      <c r="G59" s="14"/>
      <c r="H59" s="14"/>
      <c r="I59" s="15"/>
      <c r="J59" s="15">
        <v>10</v>
      </c>
      <c r="K59" s="15"/>
      <c r="L59" s="26">
        <f t="shared" si="10"/>
        <v>20</v>
      </c>
      <c r="M59" s="16">
        <v>10</v>
      </c>
      <c r="N59" s="16"/>
      <c r="O59" s="83">
        <f t="shared" si="11"/>
        <v>30</v>
      </c>
      <c r="P59" s="147"/>
      <c r="Q59" s="14">
        <v>0.5</v>
      </c>
      <c r="R59" s="15"/>
      <c r="S59" s="15">
        <v>2</v>
      </c>
      <c r="T59" s="15"/>
      <c r="U59" s="16">
        <v>0.5</v>
      </c>
      <c r="V59" s="16"/>
      <c r="W59" s="17">
        <f t="shared" si="12"/>
        <v>3</v>
      </c>
      <c r="X59" s="66"/>
      <c r="Y59" s="67" t="s">
        <v>136</v>
      </c>
      <c r="Z59" s="64" t="s">
        <v>117</v>
      </c>
      <c r="AA59"/>
      <c r="AB59"/>
    </row>
    <row r="60" spans="1:28" ht="98.25" customHeight="1">
      <c r="A60" s="94" t="s">
        <v>58</v>
      </c>
      <c r="B60" s="60">
        <v>5</v>
      </c>
      <c r="C60" s="116" t="s">
        <v>152</v>
      </c>
      <c r="D60" s="116"/>
      <c r="E60" s="14"/>
      <c r="F60" s="14"/>
      <c r="G60" s="14"/>
      <c r="H60" s="14"/>
      <c r="I60" s="15"/>
      <c r="J60" s="15"/>
      <c r="K60" s="15">
        <v>10</v>
      </c>
      <c r="L60" s="26">
        <f t="shared" si="10"/>
        <v>10</v>
      </c>
      <c r="M60" s="16"/>
      <c r="N60" s="16"/>
      <c r="O60" s="83">
        <f t="shared" si="11"/>
        <v>10</v>
      </c>
      <c r="P60" s="147"/>
      <c r="Q60" s="14"/>
      <c r="R60" s="15"/>
      <c r="S60" s="15"/>
      <c r="T60" s="15">
        <v>1</v>
      </c>
      <c r="U60" s="16"/>
      <c r="V60" s="16"/>
      <c r="W60" s="17">
        <f t="shared" si="12"/>
        <v>1</v>
      </c>
      <c r="X60" s="66">
        <v>1</v>
      </c>
      <c r="Y60" s="67" t="s">
        <v>137</v>
      </c>
      <c r="Z60" s="64" t="s">
        <v>118</v>
      </c>
      <c r="AA60"/>
      <c r="AB60"/>
    </row>
    <row r="61" spans="1:28" ht="45.6" customHeight="1">
      <c r="A61" s="70" t="s">
        <v>55</v>
      </c>
      <c r="B61" s="60">
        <v>6</v>
      </c>
      <c r="C61" s="118" t="s">
        <v>42</v>
      </c>
      <c r="D61" s="119"/>
      <c r="E61" s="14">
        <v>10</v>
      </c>
      <c r="F61" s="14"/>
      <c r="G61" s="14"/>
      <c r="H61" s="14"/>
      <c r="I61" s="15"/>
      <c r="J61" s="15">
        <v>10</v>
      </c>
      <c r="K61" s="15"/>
      <c r="L61" s="26">
        <f t="shared" si="10"/>
        <v>20</v>
      </c>
      <c r="M61" s="16">
        <v>10</v>
      </c>
      <c r="N61" s="16"/>
      <c r="O61" s="83">
        <f t="shared" si="11"/>
        <v>30</v>
      </c>
      <c r="P61" s="147"/>
      <c r="Q61" s="14">
        <v>0.5</v>
      </c>
      <c r="R61" s="15"/>
      <c r="S61" s="15">
        <v>2</v>
      </c>
      <c r="T61" s="15"/>
      <c r="U61" s="16">
        <v>0.5</v>
      </c>
      <c r="V61" s="16"/>
      <c r="W61" s="17">
        <f t="shared" si="12"/>
        <v>3</v>
      </c>
      <c r="X61" s="66"/>
      <c r="Y61" s="67" t="s">
        <v>136</v>
      </c>
      <c r="Z61" s="64" t="s">
        <v>117</v>
      </c>
      <c r="AA61"/>
      <c r="AB61"/>
    </row>
    <row r="62" spans="1:28" ht="43.5" customHeight="1">
      <c r="A62" s="70" t="s">
        <v>55</v>
      </c>
      <c r="B62" s="60">
        <v>8</v>
      </c>
      <c r="C62" s="118" t="s">
        <v>44</v>
      </c>
      <c r="D62" s="119"/>
      <c r="E62" s="14">
        <v>8</v>
      </c>
      <c r="F62" s="14"/>
      <c r="G62" s="14"/>
      <c r="H62" s="14"/>
      <c r="I62" s="15"/>
      <c r="J62" s="15">
        <v>5</v>
      </c>
      <c r="K62" s="15"/>
      <c r="L62" s="26">
        <f t="shared" si="10"/>
        <v>13</v>
      </c>
      <c r="M62" s="16">
        <v>7</v>
      </c>
      <c r="N62" s="16"/>
      <c r="O62" s="83">
        <f t="shared" si="11"/>
        <v>20</v>
      </c>
      <c r="P62" s="147"/>
      <c r="Q62" s="14">
        <v>0.75</v>
      </c>
      <c r="R62" s="15"/>
      <c r="S62" s="15">
        <v>1</v>
      </c>
      <c r="T62" s="15"/>
      <c r="U62" s="16">
        <v>0.25</v>
      </c>
      <c r="V62" s="16"/>
      <c r="W62" s="17">
        <f t="shared" si="12"/>
        <v>2</v>
      </c>
      <c r="X62" s="66"/>
      <c r="Y62" s="67" t="s">
        <v>136</v>
      </c>
      <c r="Z62" s="64" t="s">
        <v>117</v>
      </c>
      <c r="AA62"/>
      <c r="AB62"/>
    </row>
    <row r="63" spans="1:28" ht="87" customHeight="1">
      <c r="A63" s="94" t="s">
        <v>58</v>
      </c>
      <c r="B63" s="60">
        <v>9</v>
      </c>
      <c r="C63" s="118" t="s">
        <v>153</v>
      </c>
      <c r="D63" s="119"/>
      <c r="E63" s="14"/>
      <c r="F63" s="14"/>
      <c r="G63" s="14"/>
      <c r="H63" s="14"/>
      <c r="I63" s="15"/>
      <c r="J63" s="15"/>
      <c r="K63" s="15">
        <v>10</v>
      </c>
      <c r="L63" s="26">
        <f t="shared" si="10"/>
        <v>10</v>
      </c>
      <c r="M63" s="16"/>
      <c r="N63" s="16"/>
      <c r="O63" s="83">
        <f t="shared" si="11"/>
        <v>10</v>
      </c>
      <c r="P63" s="147"/>
      <c r="Q63" s="14"/>
      <c r="R63" s="15"/>
      <c r="S63" s="15"/>
      <c r="T63" s="15">
        <v>1</v>
      </c>
      <c r="U63" s="16"/>
      <c r="V63" s="16"/>
      <c r="W63" s="17">
        <f t="shared" si="12"/>
        <v>1</v>
      </c>
      <c r="X63" s="66">
        <v>1</v>
      </c>
      <c r="Y63" s="67" t="s">
        <v>137</v>
      </c>
      <c r="Z63" s="64" t="s">
        <v>118</v>
      </c>
      <c r="AA63"/>
      <c r="AB63"/>
    </row>
    <row r="64" spans="1:28" ht="65.400000000000006" customHeight="1">
      <c r="A64" s="94" t="s">
        <v>58</v>
      </c>
      <c r="B64" s="60">
        <v>10</v>
      </c>
      <c r="C64" s="116" t="s">
        <v>154</v>
      </c>
      <c r="D64" s="119"/>
      <c r="E64" s="14"/>
      <c r="F64" s="14"/>
      <c r="G64" s="14"/>
      <c r="H64" s="14"/>
      <c r="I64" s="15"/>
      <c r="J64" s="15"/>
      <c r="K64" s="15">
        <v>10</v>
      </c>
      <c r="L64" s="26">
        <f t="shared" si="10"/>
        <v>10</v>
      </c>
      <c r="M64" s="16"/>
      <c r="N64" s="16"/>
      <c r="O64" s="83">
        <f t="shared" si="11"/>
        <v>10</v>
      </c>
      <c r="P64" s="147"/>
      <c r="Q64" s="14"/>
      <c r="R64" s="15"/>
      <c r="S64" s="15"/>
      <c r="T64" s="15">
        <v>1</v>
      </c>
      <c r="U64" s="16"/>
      <c r="V64" s="16"/>
      <c r="W64" s="17">
        <f t="shared" si="12"/>
        <v>1</v>
      </c>
      <c r="X64" s="66"/>
      <c r="Y64" s="67" t="s">
        <v>119</v>
      </c>
      <c r="Z64" s="64" t="s">
        <v>118</v>
      </c>
      <c r="AA64"/>
      <c r="AB64"/>
    </row>
    <row r="65" spans="1:28" ht="39.6" customHeight="1">
      <c r="A65" s="70" t="s">
        <v>55</v>
      </c>
      <c r="B65" s="60">
        <v>11</v>
      </c>
      <c r="C65" s="116" t="s">
        <v>41</v>
      </c>
      <c r="D65" s="116"/>
      <c r="E65" s="14">
        <v>11</v>
      </c>
      <c r="F65" s="14"/>
      <c r="G65" s="14"/>
      <c r="H65" s="14"/>
      <c r="I65" s="15"/>
      <c r="J65" s="15">
        <v>5</v>
      </c>
      <c r="K65" s="15"/>
      <c r="L65" s="26">
        <f t="shared" si="10"/>
        <v>16</v>
      </c>
      <c r="M65" s="16">
        <v>9</v>
      </c>
      <c r="N65" s="16"/>
      <c r="O65" s="83">
        <f t="shared" si="11"/>
        <v>25</v>
      </c>
      <c r="P65" s="147"/>
      <c r="Q65" s="14">
        <v>0.75</v>
      </c>
      <c r="R65" s="15"/>
      <c r="S65" s="15">
        <v>1</v>
      </c>
      <c r="T65" s="15"/>
      <c r="U65" s="16">
        <v>0.25</v>
      </c>
      <c r="V65" s="16"/>
      <c r="W65" s="17">
        <f t="shared" si="12"/>
        <v>2</v>
      </c>
      <c r="X65" s="66"/>
      <c r="Y65" s="67" t="s">
        <v>136</v>
      </c>
      <c r="Z65" s="64" t="s">
        <v>117</v>
      </c>
      <c r="AA65"/>
      <c r="AB65"/>
    </row>
    <row r="66" spans="1:28" ht="97.2" customHeight="1">
      <c r="A66" s="94" t="s">
        <v>58</v>
      </c>
      <c r="B66" s="60">
        <v>12</v>
      </c>
      <c r="C66" s="120" t="s">
        <v>155</v>
      </c>
      <c r="D66" s="120"/>
      <c r="E66" s="18"/>
      <c r="F66" s="18"/>
      <c r="G66" s="95"/>
      <c r="H66" s="14"/>
      <c r="I66" s="19"/>
      <c r="J66" s="19">
        <v>20</v>
      </c>
      <c r="K66" s="19"/>
      <c r="L66" s="26">
        <f t="shared" si="10"/>
        <v>20</v>
      </c>
      <c r="M66" s="20"/>
      <c r="N66" s="20"/>
      <c r="O66" s="83">
        <f t="shared" si="11"/>
        <v>20</v>
      </c>
      <c r="P66" s="147"/>
      <c r="Q66" s="18"/>
      <c r="R66" s="19"/>
      <c r="S66" s="19">
        <v>2</v>
      </c>
      <c r="T66" s="19"/>
      <c r="U66" s="20"/>
      <c r="V66" s="20"/>
      <c r="W66" s="17">
        <f t="shared" si="12"/>
        <v>2</v>
      </c>
      <c r="X66" s="72">
        <v>2</v>
      </c>
      <c r="Y66" s="67" t="s">
        <v>137</v>
      </c>
      <c r="Z66" s="64" t="s">
        <v>118</v>
      </c>
      <c r="AA66"/>
      <c r="AB66"/>
    </row>
    <row r="67" spans="1:28" ht="30" customHeight="1" thickBot="1">
      <c r="A67" s="88" t="s">
        <v>54</v>
      </c>
      <c r="B67" s="73">
        <v>13</v>
      </c>
      <c r="C67" s="141" t="s">
        <v>29</v>
      </c>
      <c r="D67" s="142"/>
      <c r="E67" s="18"/>
      <c r="F67" s="18"/>
      <c r="G67" s="18">
        <v>30</v>
      </c>
      <c r="H67" s="18"/>
      <c r="I67" s="19"/>
      <c r="J67" s="19"/>
      <c r="K67" s="19"/>
      <c r="L67" s="26">
        <f t="shared" si="10"/>
        <v>30</v>
      </c>
      <c r="M67" s="20"/>
      <c r="N67" s="20"/>
      <c r="O67" s="83">
        <f t="shared" si="11"/>
        <v>30</v>
      </c>
      <c r="P67" s="147"/>
      <c r="Q67" s="18">
        <v>2</v>
      </c>
      <c r="R67" s="19"/>
      <c r="S67" s="19"/>
      <c r="T67" s="19"/>
      <c r="U67" s="20"/>
      <c r="V67" s="20"/>
      <c r="W67" s="17">
        <f t="shared" si="12"/>
        <v>2</v>
      </c>
      <c r="X67" s="72"/>
      <c r="Y67" s="67" t="s">
        <v>128</v>
      </c>
      <c r="Z67" s="64" t="s">
        <v>118</v>
      </c>
      <c r="AA67"/>
      <c r="AB67"/>
    </row>
    <row r="68" spans="1:28" ht="14.4">
      <c r="A68" s="73"/>
      <c r="B68" s="73">
        <v>14</v>
      </c>
      <c r="C68" s="118" t="s">
        <v>30</v>
      </c>
      <c r="D68" s="119"/>
      <c r="E68" s="18"/>
      <c r="F68" s="18">
        <v>8</v>
      </c>
      <c r="G68" s="95"/>
      <c r="H68" s="18"/>
      <c r="I68" s="19"/>
      <c r="J68" s="19"/>
      <c r="K68" s="19"/>
      <c r="L68" s="26">
        <f t="shared" si="10"/>
        <v>8</v>
      </c>
      <c r="M68" s="20"/>
      <c r="N68" s="20"/>
      <c r="O68" s="83">
        <f t="shared" si="11"/>
        <v>8</v>
      </c>
      <c r="P68" s="147"/>
      <c r="Q68" s="18">
        <v>5</v>
      </c>
      <c r="R68" s="19"/>
      <c r="S68" s="19"/>
      <c r="T68" s="19"/>
      <c r="U68" s="20"/>
      <c r="V68" s="20"/>
      <c r="W68" s="17">
        <f t="shared" si="12"/>
        <v>5</v>
      </c>
      <c r="X68" s="72"/>
      <c r="Y68" s="67" t="s">
        <v>136</v>
      </c>
      <c r="Z68" s="64" t="s">
        <v>117</v>
      </c>
      <c r="AA68"/>
      <c r="AB68"/>
    </row>
    <row r="69" spans="1:28" ht="36">
      <c r="A69" s="70" t="s">
        <v>55</v>
      </c>
      <c r="B69" s="73">
        <v>15</v>
      </c>
      <c r="C69" s="118" t="s">
        <v>60</v>
      </c>
      <c r="D69" s="119"/>
      <c r="E69" s="18">
        <v>5</v>
      </c>
      <c r="F69" s="18"/>
      <c r="G69" s="95"/>
      <c r="H69" s="18"/>
      <c r="I69" s="19"/>
      <c r="J69" s="19">
        <v>5</v>
      </c>
      <c r="K69" s="19"/>
      <c r="L69" s="26">
        <f t="shared" si="10"/>
        <v>10</v>
      </c>
      <c r="M69" s="20">
        <v>10</v>
      </c>
      <c r="N69" s="20"/>
      <c r="O69" s="83">
        <f t="shared" si="11"/>
        <v>20</v>
      </c>
      <c r="P69" s="147"/>
      <c r="Q69" s="18"/>
      <c r="R69" s="19"/>
      <c r="S69" s="19"/>
      <c r="T69" s="19"/>
      <c r="U69" s="20"/>
      <c r="V69" s="20"/>
      <c r="W69" s="17">
        <f t="shared" si="12"/>
        <v>0</v>
      </c>
      <c r="X69" s="72"/>
      <c r="Y69" s="67" t="s">
        <v>136</v>
      </c>
      <c r="Z69" s="64" t="s">
        <v>117</v>
      </c>
      <c r="AA69"/>
      <c r="AB69"/>
    </row>
    <row r="70" spans="1:28" ht="42" customHeight="1">
      <c r="A70" s="89" t="s">
        <v>55</v>
      </c>
      <c r="B70" s="73">
        <v>17</v>
      </c>
      <c r="C70" s="118" t="s">
        <v>156</v>
      </c>
      <c r="D70" s="119"/>
      <c r="E70" s="18"/>
      <c r="F70" s="18"/>
      <c r="G70" s="95"/>
      <c r="H70" s="18"/>
      <c r="I70" s="19"/>
      <c r="J70" s="19"/>
      <c r="K70" s="19">
        <v>15</v>
      </c>
      <c r="L70" s="26">
        <f t="shared" si="10"/>
        <v>15</v>
      </c>
      <c r="M70" s="20"/>
      <c r="N70" s="20"/>
      <c r="O70" s="83">
        <f t="shared" si="11"/>
        <v>15</v>
      </c>
      <c r="P70" s="147"/>
      <c r="Q70" s="18"/>
      <c r="R70" s="19"/>
      <c r="S70" s="19"/>
      <c r="T70" s="19">
        <v>1</v>
      </c>
      <c r="U70" s="20"/>
      <c r="V70" s="20"/>
      <c r="W70" s="17">
        <f t="shared" si="12"/>
        <v>1</v>
      </c>
      <c r="X70" s="72"/>
      <c r="Y70" s="67" t="s">
        <v>136</v>
      </c>
      <c r="Z70" s="64" t="s">
        <v>118</v>
      </c>
      <c r="AA70"/>
      <c r="AB70"/>
    </row>
    <row r="71" spans="1:28" ht="36" customHeight="1">
      <c r="A71" s="70" t="s">
        <v>55</v>
      </c>
      <c r="B71" s="73">
        <v>18</v>
      </c>
      <c r="C71" s="118" t="s">
        <v>157</v>
      </c>
      <c r="D71" s="119"/>
      <c r="E71" s="18"/>
      <c r="F71" s="18"/>
      <c r="G71" s="95"/>
      <c r="H71" s="18"/>
      <c r="I71" s="19"/>
      <c r="J71" s="19"/>
      <c r="K71" s="19">
        <v>10</v>
      </c>
      <c r="L71" s="26">
        <f t="shared" si="10"/>
        <v>10</v>
      </c>
      <c r="M71" s="20"/>
      <c r="N71" s="20"/>
      <c r="O71" s="83">
        <f t="shared" si="11"/>
        <v>10</v>
      </c>
      <c r="P71" s="147"/>
      <c r="Q71" s="18"/>
      <c r="R71" s="19"/>
      <c r="S71" s="19"/>
      <c r="T71" s="19">
        <v>1</v>
      </c>
      <c r="U71" s="20"/>
      <c r="V71" s="20"/>
      <c r="W71" s="17">
        <f t="shared" si="12"/>
        <v>1</v>
      </c>
      <c r="X71" s="72"/>
      <c r="Y71" s="67" t="s">
        <v>136</v>
      </c>
      <c r="Z71" s="64" t="s">
        <v>117</v>
      </c>
      <c r="AA71"/>
      <c r="AB71"/>
    </row>
    <row r="72" spans="1:28" ht="45.6" customHeight="1" thickBot="1">
      <c r="A72" s="70" t="s">
        <v>55</v>
      </c>
      <c r="B72" s="60">
        <v>5</v>
      </c>
      <c r="C72" s="116" t="s">
        <v>48</v>
      </c>
      <c r="D72" s="116"/>
      <c r="E72" s="14">
        <v>10</v>
      </c>
      <c r="F72" s="14"/>
      <c r="G72" s="14"/>
      <c r="H72" s="14"/>
      <c r="I72" s="15"/>
      <c r="J72" s="15">
        <v>5</v>
      </c>
      <c r="K72" s="19"/>
      <c r="L72" s="26">
        <f>SUM(E72:K72)</f>
        <v>15</v>
      </c>
      <c r="M72" s="20">
        <v>10</v>
      </c>
      <c r="N72" s="20"/>
      <c r="O72" s="83">
        <f t="shared" si="11"/>
        <v>25</v>
      </c>
      <c r="P72" s="147"/>
      <c r="Q72" s="14">
        <v>0.5</v>
      </c>
      <c r="R72" s="15"/>
      <c r="S72" s="15">
        <v>1</v>
      </c>
      <c r="T72" s="15"/>
      <c r="U72" s="16">
        <v>0.5</v>
      </c>
      <c r="V72" s="16"/>
      <c r="W72" s="17">
        <f>SUM(Q72:V72)</f>
        <v>2</v>
      </c>
      <c r="X72" s="72"/>
      <c r="Y72" s="67" t="s">
        <v>136</v>
      </c>
      <c r="Z72" s="64" t="s">
        <v>117</v>
      </c>
      <c r="AA72"/>
      <c r="AB72"/>
    </row>
    <row r="73" spans="1:28" ht="15" customHeight="1" thickBot="1">
      <c r="A73" s="113" t="s">
        <v>1</v>
      </c>
      <c r="B73" s="114"/>
      <c r="C73" s="114"/>
      <c r="D73" s="115"/>
      <c r="E73" s="23">
        <f t="shared" ref="E73:O73" si="13">SUM(E57:E72)</f>
        <v>79</v>
      </c>
      <c r="F73" s="23">
        <f t="shared" si="13"/>
        <v>8</v>
      </c>
      <c r="G73" s="23">
        <f t="shared" si="13"/>
        <v>40</v>
      </c>
      <c r="H73" s="23">
        <f t="shared" si="13"/>
        <v>0</v>
      </c>
      <c r="I73" s="75">
        <f t="shared" si="13"/>
        <v>0</v>
      </c>
      <c r="J73" s="75">
        <f t="shared" si="13"/>
        <v>60</v>
      </c>
      <c r="K73" s="75">
        <f t="shared" si="13"/>
        <v>95</v>
      </c>
      <c r="L73" s="76">
        <f t="shared" si="13"/>
        <v>282</v>
      </c>
      <c r="M73" s="77">
        <f t="shared" si="13"/>
        <v>56</v>
      </c>
      <c r="N73" s="77">
        <f t="shared" si="13"/>
        <v>0</v>
      </c>
      <c r="O73" s="24">
        <f t="shared" si="13"/>
        <v>338</v>
      </c>
      <c r="P73" s="147"/>
      <c r="Q73" s="23">
        <f t="shared" ref="Q73:X73" si="14">SUM(Q57:Q72)</f>
        <v>13</v>
      </c>
      <c r="R73" s="75">
        <f t="shared" si="14"/>
        <v>0</v>
      </c>
      <c r="S73" s="75">
        <f t="shared" si="14"/>
        <v>9</v>
      </c>
      <c r="T73" s="75">
        <f t="shared" si="14"/>
        <v>6</v>
      </c>
      <c r="U73" s="77">
        <f t="shared" si="14"/>
        <v>2</v>
      </c>
      <c r="V73" s="77">
        <f t="shared" si="14"/>
        <v>0</v>
      </c>
      <c r="W73" s="78">
        <f t="shared" si="14"/>
        <v>30</v>
      </c>
      <c r="X73" s="96">
        <f t="shared" si="14"/>
        <v>4</v>
      </c>
      <c r="Y73" s="191"/>
      <c r="Z73" s="192"/>
      <c r="AA73"/>
      <c r="AB73"/>
    </row>
    <row r="74" spans="1:28" ht="15" customHeight="1" thickBot="1">
      <c r="A74" s="113" t="s">
        <v>2</v>
      </c>
      <c r="B74" s="114"/>
      <c r="C74" s="114"/>
      <c r="D74" s="114"/>
      <c r="E74" s="143">
        <f>SUM(E73:H73)</f>
        <v>127</v>
      </c>
      <c r="F74" s="144"/>
      <c r="G74" s="144"/>
      <c r="H74" s="145"/>
      <c r="I74" s="138">
        <f>SUM(I73:K73)</f>
        <v>155</v>
      </c>
      <c r="J74" s="139"/>
      <c r="K74" s="140"/>
      <c r="L74" s="80">
        <f>SUM(L73)</f>
        <v>282</v>
      </c>
      <c r="M74" s="156">
        <f>SUM(M73:N73)</f>
        <v>56</v>
      </c>
      <c r="N74" s="156"/>
      <c r="O74" s="24">
        <f>SUM(O73)</f>
        <v>338</v>
      </c>
      <c r="P74" s="147"/>
      <c r="Q74" s="23">
        <f>SUM(Q73)</f>
        <v>13</v>
      </c>
      <c r="R74" s="138">
        <f>SUM(R73:T73)</f>
        <v>15</v>
      </c>
      <c r="S74" s="139"/>
      <c r="T74" s="140"/>
      <c r="U74" s="136">
        <f>SUM(U73:V73)</f>
        <v>2</v>
      </c>
      <c r="V74" s="137"/>
      <c r="W74" s="24">
        <f>SUM(W73)</f>
        <v>30</v>
      </c>
      <c r="X74" s="79">
        <f>SUM(X73)</f>
        <v>4</v>
      </c>
      <c r="Y74" s="81"/>
      <c r="Z74" s="81"/>
      <c r="AA74"/>
      <c r="AB74"/>
    </row>
    <row r="75" spans="1:28" ht="15.75" customHeight="1" thickBot="1">
      <c r="A75" s="187" t="s">
        <v>126</v>
      </c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8"/>
      <c r="AA75"/>
      <c r="AB75"/>
    </row>
    <row r="76" spans="1:28" ht="15.75" customHeight="1" thickBot="1">
      <c r="A76" s="117" t="s">
        <v>59</v>
      </c>
      <c r="B76" s="135" t="s">
        <v>11</v>
      </c>
      <c r="C76" s="117" t="s">
        <v>53</v>
      </c>
      <c r="D76" s="117"/>
      <c r="E76" s="189" t="s">
        <v>10</v>
      </c>
      <c r="F76" s="190"/>
      <c r="G76" s="190"/>
      <c r="H76" s="190"/>
      <c r="I76" s="190"/>
      <c r="J76" s="190"/>
      <c r="K76" s="190"/>
      <c r="L76" s="190"/>
      <c r="M76" s="184"/>
      <c r="N76" s="184"/>
      <c r="O76" s="185"/>
      <c r="P76" s="146"/>
      <c r="Q76" s="159" t="s">
        <v>9</v>
      </c>
      <c r="R76" s="160"/>
      <c r="S76" s="160"/>
      <c r="T76" s="160"/>
      <c r="U76" s="160"/>
      <c r="V76" s="160"/>
      <c r="W76" s="160"/>
      <c r="X76" s="161"/>
      <c r="Y76" s="176" t="s">
        <v>138</v>
      </c>
      <c r="Z76" s="181" t="s">
        <v>139</v>
      </c>
      <c r="AA76"/>
      <c r="AB76"/>
    </row>
    <row r="77" spans="1:28" ht="15.75" customHeight="1">
      <c r="A77" s="117"/>
      <c r="B77" s="135"/>
      <c r="C77" s="117"/>
      <c r="D77" s="117"/>
      <c r="E77" s="180" t="s">
        <v>18</v>
      </c>
      <c r="F77" s="180"/>
      <c r="G77" s="180"/>
      <c r="H77" s="180"/>
      <c r="I77" s="180"/>
      <c r="J77" s="180"/>
      <c r="K77" s="180"/>
      <c r="L77" s="180"/>
      <c r="M77" s="149" t="s">
        <v>19</v>
      </c>
      <c r="N77" s="150"/>
      <c r="O77" s="132" t="s">
        <v>2</v>
      </c>
      <c r="P77" s="147"/>
      <c r="Q77" s="186" t="s">
        <v>14</v>
      </c>
      <c r="R77" s="126" t="s">
        <v>15</v>
      </c>
      <c r="S77" s="127"/>
      <c r="T77" s="128"/>
      <c r="U77" s="148" t="s">
        <v>3</v>
      </c>
      <c r="V77" s="124" t="s">
        <v>13</v>
      </c>
      <c r="W77" s="125" t="s">
        <v>2</v>
      </c>
      <c r="X77" s="121" t="s">
        <v>16</v>
      </c>
      <c r="Y77" s="177"/>
      <c r="Z77" s="182"/>
      <c r="AA77"/>
      <c r="AB77"/>
    </row>
    <row r="78" spans="1:28" ht="15.75" customHeight="1">
      <c r="A78" s="117"/>
      <c r="B78" s="135"/>
      <c r="C78" s="117"/>
      <c r="D78" s="117"/>
      <c r="E78" s="153" t="s">
        <v>14</v>
      </c>
      <c r="F78" s="153"/>
      <c r="G78" s="153"/>
      <c r="H78" s="153"/>
      <c r="I78" s="154" t="s">
        <v>15</v>
      </c>
      <c r="J78" s="154"/>
      <c r="K78" s="155"/>
      <c r="L78" s="157" t="s">
        <v>17</v>
      </c>
      <c r="M78" s="151"/>
      <c r="N78" s="152"/>
      <c r="O78" s="133"/>
      <c r="P78" s="147"/>
      <c r="Q78" s="186"/>
      <c r="R78" s="129"/>
      <c r="S78" s="130"/>
      <c r="T78" s="131"/>
      <c r="U78" s="148"/>
      <c r="V78" s="124"/>
      <c r="W78" s="125"/>
      <c r="X78" s="122"/>
      <c r="Y78" s="177"/>
      <c r="Z78" s="182"/>
      <c r="AA78"/>
      <c r="AB78"/>
    </row>
    <row r="79" spans="1:28" ht="34.5" customHeight="1">
      <c r="A79" s="117"/>
      <c r="B79" s="135"/>
      <c r="C79" s="117"/>
      <c r="D79" s="117"/>
      <c r="E79" s="56" t="s">
        <v>8</v>
      </c>
      <c r="F79" s="56" t="s">
        <v>7</v>
      </c>
      <c r="G79" s="56" t="s">
        <v>6</v>
      </c>
      <c r="H79" s="56" t="s">
        <v>5</v>
      </c>
      <c r="I79" s="7" t="s">
        <v>20</v>
      </c>
      <c r="J79" s="7" t="s">
        <v>36</v>
      </c>
      <c r="K79" s="7" t="s">
        <v>4</v>
      </c>
      <c r="L79" s="158"/>
      <c r="M79" s="57" t="s">
        <v>3</v>
      </c>
      <c r="N79" s="58" t="s">
        <v>13</v>
      </c>
      <c r="O79" s="134"/>
      <c r="P79" s="147"/>
      <c r="Q79" s="186"/>
      <c r="R79" s="7" t="s">
        <v>20</v>
      </c>
      <c r="S79" s="7" t="s">
        <v>36</v>
      </c>
      <c r="T79" s="7" t="s">
        <v>4</v>
      </c>
      <c r="U79" s="148"/>
      <c r="V79" s="124"/>
      <c r="W79" s="125"/>
      <c r="X79" s="123"/>
      <c r="Y79" s="177"/>
      <c r="Z79" s="182"/>
      <c r="AA79"/>
      <c r="AB79"/>
    </row>
    <row r="80" spans="1:28" ht="42" customHeight="1">
      <c r="A80" s="70" t="s">
        <v>55</v>
      </c>
      <c r="B80" s="73">
        <v>1</v>
      </c>
      <c r="C80" s="116" t="s">
        <v>45</v>
      </c>
      <c r="D80" s="116"/>
      <c r="E80" s="14">
        <v>8</v>
      </c>
      <c r="F80" s="14"/>
      <c r="G80" s="14"/>
      <c r="H80" s="14"/>
      <c r="I80" s="15"/>
      <c r="J80" s="15">
        <v>10</v>
      </c>
      <c r="K80" s="15"/>
      <c r="L80" s="26">
        <f>SUM(E80:K80)</f>
        <v>18</v>
      </c>
      <c r="M80" s="16">
        <v>7</v>
      </c>
      <c r="N80" s="16"/>
      <c r="O80" s="27">
        <f>SUM(L80:N80)</f>
        <v>25</v>
      </c>
      <c r="P80" s="147"/>
      <c r="Q80" s="14">
        <v>0.75</v>
      </c>
      <c r="R80" s="15"/>
      <c r="S80" s="15">
        <v>1</v>
      </c>
      <c r="T80" s="15"/>
      <c r="U80" s="16">
        <v>0.25</v>
      </c>
      <c r="V80" s="16"/>
      <c r="W80" s="28">
        <f>SUM(Q80:V80)</f>
        <v>2</v>
      </c>
      <c r="X80" s="97"/>
      <c r="Y80" s="67" t="s">
        <v>136</v>
      </c>
      <c r="Z80" s="64" t="s">
        <v>117</v>
      </c>
      <c r="AA80"/>
      <c r="AB80"/>
    </row>
    <row r="81" spans="1:28" ht="51.6" customHeight="1">
      <c r="A81" s="70" t="s">
        <v>55</v>
      </c>
      <c r="B81" s="60">
        <v>2</v>
      </c>
      <c r="C81" s="116" t="s">
        <v>46</v>
      </c>
      <c r="D81" s="116"/>
      <c r="E81" s="14">
        <v>13</v>
      </c>
      <c r="F81" s="14"/>
      <c r="G81" s="14"/>
      <c r="H81" s="14"/>
      <c r="I81" s="15"/>
      <c r="J81" s="15">
        <v>15</v>
      </c>
      <c r="K81" s="15"/>
      <c r="L81" s="26">
        <f t="shared" ref="L81:L95" si="15">SUM(E81:K81)</f>
        <v>28</v>
      </c>
      <c r="M81" s="16">
        <v>12</v>
      </c>
      <c r="N81" s="16"/>
      <c r="O81" s="27">
        <f t="shared" ref="O81:O95" si="16">SUM(L81:N81)</f>
        <v>40</v>
      </c>
      <c r="P81" s="147"/>
      <c r="Q81" s="14">
        <v>0.5</v>
      </c>
      <c r="R81" s="15"/>
      <c r="S81" s="15">
        <v>2</v>
      </c>
      <c r="T81" s="15"/>
      <c r="U81" s="16">
        <v>0.5</v>
      </c>
      <c r="V81" s="16"/>
      <c r="W81" s="28">
        <f t="shared" ref="W81:W95" si="17">SUM(Q81:V81)</f>
        <v>3</v>
      </c>
      <c r="X81" s="97"/>
      <c r="Y81" s="67" t="s">
        <v>136</v>
      </c>
      <c r="Z81" s="64" t="s">
        <v>117</v>
      </c>
      <c r="AA81"/>
      <c r="AB81"/>
    </row>
    <row r="82" spans="1:28" ht="67.95" customHeight="1">
      <c r="A82" s="85" t="s">
        <v>57</v>
      </c>
      <c r="B82" s="60">
        <v>3</v>
      </c>
      <c r="C82" s="116" t="s">
        <v>62</v>
      </c>
      <c r="D82" s="116"/>
      <c r="E82" s="14"/>
      <c r="F82" s="14"/>
      <c r="G82" s="14"/>
      <c r="H82" s="14"/>
      <c r="I82" s="15"/>
      <c r="J82" s="15"/>
      <c r="K82" s="15">
        <v>40</v>
      </c>
      <c r="L82" s="26">
        <f t="shared" si="15"/>
        <v>40</v>
      </c>
      <c r="M82" s="16"/>
      <c r="N82" s="16"/>
      <c r="O82" s="27">
        <f t="shared" si="16"/>
        <v>40</v>
      </c>
      <c r="P82" s="147"/>
      <c r="Q82" s="14"/>
      <c r="R82" s="15"/>
      <c r="S82" s="15"/>
      <c r="T82" s="15">
        <v>2</v>
      </c>
      <c r="U82" s="16"/>
      <c r="V82" s="16"/>
      <c r="W82" s="28">
        <f t="shared" si="17"/>
        <v>2</v>
      </c>
      <c r="X82" s="97"/>
      <c r="Y82" s="67" t="s">
        <v>136</v>
      </c>
      <c r="Z82" s="64" t="s">
        <v>118</v>
      </c>
      <c r="AA82"/>
      <c r="AB82"/>
    </row>
    <row r="83" spans="1:28" ht="45" customHeight="1">
      <c r="A83" s="70" t="s">
        <v>55</v>
      </c>
      <c r="B83" s="60">
        <v>4</v>
      </c>
      <c r="C83" s="116" t="s">
        <v>47</v>
      </c>
      <c r="D83" s="116"/>
      <c r="E83" s="14">
        <v>10</v>
      </c>
      <c r="F83" s="14"/>
      <c r="G83" s="14"/>
      <c r="H83" s="14"/>
      <c r="I83" s="15"/>
      <c r="J83" s="15">
        <v>5</v>
      </c>
      <c r="K83" s="15"/>
      <c r="L83" s="26">
        <f t="shared" si="15"/>
        <v>15</v>
      </c>
      <c r="M83" s="16"/>
      <c r="N83" s="16"/>
      <c r="O83" s="27">
        <f t="shared" si="16"/>
        <v>15</v>
      </c>
      <c r="P83" s="147"/>
      <c r="Q83" s="14">
        <v>1</v>
      </c>
      <c r="R83" s="15"/>
      <c r="S83" s="15"/>
      <c r="T83" s="15"/>
      <c r="U83" s="16"/>
      <c r="V83" s="16"/>
      <c r="W83" s="28">
        <f t="shared" si="17"/>
        <v>1</v>
      </c>
      <c r="X83" s="97"/>
      <c r="Y83" s="67" t="s">
        <v>136</v>
      </c>
      <c r="Z83" s="64" t="s">
        <v>118</v>
      </c>
      <c r="AA83"/>
      <c r="AB83"/>
    </row>
    <row r="84" spans="1:28" ht="40.950000000000003" customHeight="1">
      <c r="A84" s="70" t="s">
        <v>55</v>
      </c>
      <c r="B84" s="60">
        <v>6</v>
      </c>
      <c r="C84" s="116" t="s">
        <v>49</v>
      </c>
      <c r="D84" s="116"/>
      <c r="E84" s="14">
        <v>13</v>
      </c>
      <c r="F84" s="14"/>
      <c r="G84" s="14"/>
      <c r="H84" s="14"/>
      <c r="I84" s="15"/>
      <c r="J84" s="15">
        <v>15</v>
      </c>
      <c r="K84" s="15"/>
      <c r="L84" s="26">
        <f t="shared" si="15"/>
        <v>28</v>
      </c>
      <c r="M84" s="16">
        <v>12</v>
      </c>
      <c r="N84" s="16"/>
      <c r="O84" s="27">
        <f t="shared" si="16"/>
        <v>40</v>
      </c>
      <c r="P84" s="147"/>
      <c r="Q84" s="14">
        <v>0.5</v>
      </c>
      <c r="R84" s="15"/>
      <c r="S84" s="15">
        <v>2</v>
      </c>
      <c r="T84" s="15"/>
      <c r="U84" s="16">
        <v>0.5</v>
      </c>
      <c r="V84" s="16"/>
      <c r="W84" s="28">
        <f t="shared" si="17"/>
        <v>3</v>
      </c>
      <c r="X84" s="97"/>
      <c r="Y84" s="67" t="s">
        <v>136</v>
      </c>
      <c r="Z84" s="64" t="s">
        <v>117</v>
      </c>
      <c r="AA84"/>
      <c r="AB84"/>
    </row>
    <row r="85" spans="1:28" ht="46.5" customHeight="1">
      <c r="A85" s="85" t="s">
        <v>57</v>
      </c>
      <c r="B85" s="60">
        <v>7</v>
      </c>
      <c r="C85" s="120" t="s">
        <v>50</v>
      </c>
      <c r="D85" s="120"/>
      <c r="E85" s="18"/>
      <c r="F85" s="18"/>
      <c r="G85" s="18"/>
      <c r="H85" s="18"/>
      <c r="I85" s="19"/>
      <c r="J85" s="19"/>
      <c r="K85" s="19">
        <v>40</v>
      </c>
      <c r="L85" s="26">
        <f t="shared" si="15"/>
        <v>40</v>
      </c>
      <c r="M85" s="20"/>
      <c r="N85" s="20"/>
      <c r="O85" s="27">
        <f t="shared" si="16"/>
        <v>40</v>
      </c>
      <c r="P85" s="147"/>
      <c r="Q85" s="18"/>
      <c r="R85" s="19"/>
      <c r="S85" s="19"/>
      <c r="T85" s="19">
        <v>2</v>
      </c>
      <c r="U85" s="20"/>
      <c r="V85" s="20"/>
      <c r="W85" s="28">
        <f t="shared" si="17"/>
        <v>2</v>
      </c>
      <c r="X85" s="98"/>
      <c r="Y85" s="67" t="s">
        <v>136</v>
      </c>
      <c r="Z85" s="64" t="s">
        <v>118</v>
      </c>
      <c r="AA85"/>
      <c r="AB85"/>
    </row>
    <row r="86" spans="1:28" ht="31.95" customHeight="1">
      <c r="A86" s="94" t="s">
        <v>58</v>
      </c>
      <c r="B86" s="60">
        <v>8</v>
      </c>
      <c r="C86" s="118" t="s">
        <v>61</v>
      </c>
      <c r="D86" s="119"/>
      <c r="E86" s="18">
        <v>6</v>
      </c>
      <c r="F86" s="18"/>
      <c r="G86" s="18"/>
      <c r="H86" s="18"/>
      <c r="I86" s="19"/>
      <c r="J86" s="19">
        <v>5</v>
      </c>
      <c r="K86" s="19"/>
      <c r="L86" s="26">
        <f t="shared" si="15"/>
        <v>11</v>
      </c>
      <c r="M86" s="20">
        <v>4</v>
      </c>
      <c r="N86" s="20"/>
      <c r="O86" s="27">
        <f t="shared" si="16"/>
        <v>15</v>
      </c>
      <c r="P86" s="147"/>
      <c r="Q86" s="18">
        <v>0.75</v>
      </c>
      <c r="R86" s="19"/>
      <c r="S86" s="19">
        <v>1</v>
      </c>
      <c r="T86" s="19"/>
      <c r="U86" s="20">
        <v>0.25</v>
      </c>
      <c r="V86" s="20"/>
      <c r="W86" s="28">
        <f t="shared" si="17"/>
        <v>2</v>
      </c>
      <c r="X86" s="98"/>
      <c r="Y86" s="67" t="s">
        <v>136</v>
      </c>
      <c r="Z86" s="64" t="s">
        <v>117</v>
      </c>
      <c r="AA86"/>
      <c r="AB86"/>
    </row>
    <row r="87" spans="1:28" ht="103.2" customHeight="1">
      <c r="A87" s="94" t="s">
        <v>58</v>
      </c>
      <c r="B87" s="60">
        <v>9</v>
      </c>
      <c r="C87" s="118" t="s">
        <v>158</v>
      </c>
      <c r="D87" s="119"/>
      <c r="E87" s="18"/>
      <c r="F87" s="18"/>
      <c r="G87" s="18"/>
      <c r="H87" s="18"/>
      <c r="I87" s="19"/>
      <c r="J87" s="19"/>
      <c r="K87" s="19">
        <v>25</v>
      </c>
      <c r="L87" s="26">
        <f t="shared" si="15"/>
        <v>25</v>
      </c>
      <c r="M87" s="20"/>
      <c r="N87" s="20"/>
      <c r="O87" s="27">
        <f t="shared" si="16"/>
        <v>25</v>
      </c>
      <c r="P87" s="147"/>
      <c r="Q87" s="18"/>
      <c r="R87" s="19"/>
      <c r="S87" s="19"/>
      <c r="T87" s="19">
        <v>2</v>
      </c>
      <c r="U87" s="20"/>
      <c r="V87" s="20"/>
      <c r="W87" s="28">
        <f t="shared" si="17"/>
        <v>2</v>
      </c>
      <c r="X87" s="72">
        <v>2</v>
      </c>
      <c r="Y87" s="67" t="s">
        <v>137</v>
      </c>
      <c r="Z87" s="64" t="s">
        <v>118</v>
      </c>
      <c r="AA87"/>
      <c r="AB87"/>
    </row>
    <row r="88" spans="1:28" ht="46.95" customHeight="1">
      <c r="A88" s="70" t="s">
        <v>55</v>
      </c>
      <c r="B88" s="60">
        <v>10</v>
      </c>
      <c r="C88" s="118" t="s">
        <v>51</v>
      </c>
      <c r="D88" s="119"/>
      <c r="E88" s="18">
        <v>11</v>
      </c>
      <c r="F88" s="18"/>
      <c r="G88" s="18"/>
      <c r="H88" s="18"/>
      <c r="I88" s="19"/>
      <c r="J88" s="19">
        <v>5</v>
      </c>
      <c r="K88" s="19"/>
      <c r="L88" s="26">
        <f t="shared" si="15"/>
        <v>16</v>
      </c>
      <c r="M88" s="20">
        <v>9</v>
      </c>
      <c r="N88" s="20"/>
      <c r="O88" s="27">
        <f t="shared" si="16"/>
        <v>25</v>
      </c>
      <c r="P88" s="147"/>
      <c r="Q88" s="18">
        <v>0.75</v>
      </c>
      <c r="R88" s="19"/>
      <c r="S88" s="19">
        <v>1</v>
      </c>
      <c r="T88" s="19"/>
      <c r="U88" s="20">
        <v>0.25</v>
      </c>
      <c r="V88" s="20"/>
      <c r="W88" s="28">
        <f t="shared" si="17"/>
        <v>2</v>
      </c>
      <c r="X88" s="98"/>
      <c r="Y88" s="67" t="s">
        <v>136</v>
      </c>
      <c r="Z88" s="64" t="s">
        <v>117</v>
      </c>
      <c r="AA88"/>
      <c r="AB88"/>
    </row>
    <row r="89" spans="1:28" ht="26.4" customHeight="1">
      <c r="A89" s="60"/>
      <c r="B89" s="60">
        <v>11</v>
      </c>
      <c r="C89" s="118" t="s">
        <v>30</v>
      </c>
      <c r="D89" s="119"/>
      <c r="E89" s="18"/>
      <c r="F89" s="18">
        <v>10</v>
      </c>
      <c r="G89" s="18"/>
      <c r="H89" s="18"/>
      <c r="I89" s="19"/>
      <c r="J89" s="19"/>
      <c r="K89" s="19"/>
      <c r="L89" s="26">
        <f t="shared" si="15"/>
        <v>10</v>
      </c>
      <c r="M89" s="20"/>
      <c r="N89" s="20"/>
      <c r="O89" s="27">
        <f t="shared" si="16"/>
        <v>10</v>
      </c>
      <c r="P89" s="147"/>
      <c r="Q89" s="18">
        <v>5</v>
      </c>
      <c r="R89" s="19"/>
      <c r="S89" s="19"/>
      <c r="T89" s="19"/>
      <c r="U89" s="20"/>
      <c r="V89" s="20"/>
      <c r="W89" s="28">
        <f t="shared" si="17"/>
        <v>5</v>
      </c>
      <c r="X89" s="98"/>
      <c r="Y89" s="67" t="s">
        <v>136</v>
      </c>
      <c r="Z89" s="64" t="s">
        <v>118</v>
      </c>
      <c r="AA89"/>
      <c r="AB89"/>
    </row>
    <row r="90" spans="1:28" ht="40.950000000000003" customHeight="1">
      <c r="A90" s="70" t="s">
        <v>55</v>
      </c>
      <c r="B90" s="60">
        <v>13</v>
      </c>
      <c r="C90" s="118" t="s">
        <v>159</v>
      </c>
      <c r="D90" s="119"/>
      <c r="E90" s="18"/>
      <c r="F90" s="18"/>
      <c r="G90" s="18"/>
      <c r="H90" s="18"/>
      <c r="I90" s="19"/>
      <c r="J90" s="19"/>
      <c r="K90" s="19">
        <v>15</v>
      </c>
      <c r="L90" s="26">
        <f t="shared" si="15"/>
        <v>15</v>
      </c>
      <c r="M90" s="20"/>
      <c r="N90" s="20"/>
      <c r="O90" s="27">
        <f t="shared" si="16"/>
        <v>15</v>
      </c>
      <c r="P90" s="147"/>
      <c r="Q90" s="18"/>
      <c r="R90" s="19"/>
      <c r="S90" s="19"/>
      <c r="T90" s="19">
        <v>1</v>
      </c>
      <c r="U90" s="20"/>
      <c r="V90" s="20"/>
      <c r="W90" s="28">
        <f t="shared" si="17"/>
        <v>1</v>
      </c>
      <c r="X90" s="98"/>
      <c r="Y90" s="67" t="s">
        <v>136</v>
      </c>
      <c r="Z90" s="64" t="s">
        <v>118</v>
      </c>
      <c r="AA90"/>
      <c r="AB90"/>
    </row>
    <row r="91" spans="1:28" ht="36.6" customHeight="1">
      <c r="A91" s="70" t="s">
        <v>55</v>
      </c>
      <c r="B91" s="60">
        <v>14</v>
      </c>
      <c r="C91" s="118" t="s">
        <v>160</v>
      </c>
      <c r="D91" s="119"/>
      <c r="E91" s="18"/>
      <c r="F91" s="18"/>
      <c r="G91" s="18"/>
      <c r="H91" s="18"/>
      <c r="I91" s="19"/>
      <c r="J91" s="19"/>
      <c r="K91" s="19">
        <v>15</v>
      </c>
      <c r="L91" s="26">
        <f t="shared" si="15"/>
        <v>15</v>
      </c>
      <c r="M91" s="20"/>
      <c r="N91" s="20"/>
      <c r="O91" s="27">
        <f t="shared" si="16"/>
        <v>15</v>
      </c>
      <c r="P91" s="147"/>
      <c r="Q91" s="18"/>
      <c r="R91" s="19"/>
      <c r="S91" s="19"/>
      <c r="T91" s="19">
        <v>1</v>
      </c>
      <c r="U91" s="20"/>
      <c r="V91" s="20"/>
      <c r="W91" s="28">
        <f t="shared" si="17"/>
        <v>1</v>
      </c>
      <c r="X91" s="98"/>
      <c r="Y91" s="67" t="s">
        <v>136</v>
      </c>
      <c r="Z91" s="64" t="s">
        <v>118</v>
      </c>
      <c r="AA91"/>
      <c r="AB91"/>
    </row>
    <row r="92" spans="1:28" ht="42.6" customHeight="1">
      <c r="A92" s="70" t="s">
        <v>55</v>
      </c>
      <c r="B92" s="60">
        <v>16</v>
      </c>
      <c r="C92" s="118" t="s">
        <v>161</v>
      </c>
      <c r="D92" s="119"/>
      <c r="E92" s="18"/>
      <c r="F92" s="18"/>
      <c r="G92" s="18"/>
      <c r="H92" s="18"/>
      <c r="I92" s="19"/>
      <c r="J92" s="19"/>
      <c r="K92" s="19">
        <v>15</v>
      </c>
      <c r="L92" s="26">
        <f t="shared" si="15"/>
        <v>15</v>
      </c>
      <c r="M92" s="20"/>
      <c r="N92" s="20"/>
      <c r="O92" s="27">
        <f t="shared" si="16"/>
        <v>15</v>
      </c>
      <c r="P92" s="147"/>
      <c r="Q92" s="18"/>
      <c r="R92" s="19"/>
      <c r="S92" s="19"/>
      <c r="T92" s="19">
        <v>1</v>
      </c>
      <c r="U92" s="20"/>
      <c r="V92" s="20"/>
      <c r="W92" s="28">
        <f t="shared" si="17"/>
        <v>1</v>
      </c>
      <c r="X92" s="98"/>
      <c r="Y92" s="67" t="s">
        <v>136</v>
      </c>
      <c r="Z92" s="64" t="s">
        <v>118</v>
      </c>
      <c r="AA92"/>
      <c r="AB92"/>
    </row>
    <row r="93" spans="1:28" ht="23.4" customHeight="1">
      <c r="A93" s="70" t="s">
        <v>55</v>
      </c>
      <c r="B93" s="73">
        <v>17</v>
      </c>
      <c r="C93" s="118" t="s">
        <v>162</v>
      </c>
      <c r="D93" s="119"/>
      <c r="E93" s="18"/>
      <c r="F93" s="18"/>
      <c r="G93" s="18"/>
      <c r="H93" s="18"/>
      <c r="I93" s="19"/>
      <c r="J93" s="19"/>
      <c r="K93" s="19">
        <v>5</v>
      </c>
      <c r="L93" s="26">
        <f t="shared" si="15"/>
        <v>5</v>
      </c>
      <c r="M93" s="20"/>
      <c r="N93" s="20"/>
      <c r="O93" s="27">
        <f t="shared" si="16"/>
        <v>5</v>
      </c>
      <c r="P93" s="147"/>
      <c r="Q93" s="18"/>
      <c r="R93" s="19"/>
      <c r="S93" s="19"/>
      <c r="T93" s="19">
        <v>1</v>
      </c>
      <c r="U93" s="20"/>
      <c r="V93" s="20"/>
      <c r="W93" s="28">
        <f t="shared" si="17"/>
        <v>1</v>
      </c>
      <c r="X93" s="98"/>
      <c r="Y93" s="67" t="s">
        <v>136</v>
      </c>
      <c r="Z93" s="64" t="s">
        <v>118</v>
      </c>
      <c r="AA93"/>
      <c r="AB93"/>
    </row>
    <row r="94" spans="1:28" ht="52.95" customHeight="1">
      <c r="A94" s="85" t="s">
        <v>57</v>
      </c>
      <c r="B94" s="60">
        <v>4</v>
      </c>
      <c r="C94" s="116" t="s">
        <v>40</v>
      </c>
      <c r="D94" s="116"/>
      <c r="E94" s="14"/>
      <c r="F94" s="14"/>
      <c r="G94" s="14"/>
      <c r="H94" s="14"/>
      <c r="I94" s="15"/>
      <c r="J94" s="15"/>
      <c r="K94" s="15">
        <v>20</v>
      </c>
      <c r="L94" s="26">
        <f t="shared" si="15"/>
        <v>20</v>
      </c>
      <c r="M94" s="20"/>
      <c r="N94" s="20"/>
      <c r="O94" s="27">
        <f t="shared" si="16"/>
        <v>20</v>
      </c>
      <c r="P94" s="147"/>
      <c r="Q94" s="14"/>
      <c r="R94" s="15"/>
      <c r="S94" s="15"/>
      <c r="T94" s="15">
        <v>1</v>
      </c>
      <c r="U94" s="16"/>
      <c r="V94" s="16"/>
      <c r="W94" s="28">
        <f t="shared" si="17"/>
        <v>1</v>
      </c>
      <c r="X94" s="98"/>
      <c r="Y94" s="67" t="s">
        <v>136</v>
      </c>
      <c r="Z94" s="64" t="s">
        <v>118</v>
      </c>
      <c r="AA94"/>
      <c r="AB94"/>
    </row>
    <row r="95" spans="1:28" ht="51.6" customHeight="1" thickBot="1">
      <c r="A95" s="85" t="s">
        <v>57</v>
      </c>
      <c r="B95" s="60">
        <v>7</v>
      </c>
      <c r="C95" s="118" t="s">
        <v>43</v>
      </c>
      <c r="D95" s="119"/>
      <c r="E95" s="14"/>
      <c r="F95" s="14"/>
      <c r="G95" s="14"/>
      <c r="H95" s="14"/>
      <c r="I95" s="15"/>
      <c r="J95" s="15"/>
      <c r="K95" s="15">
        <v>20</v>
      </c>
      <c r="L95" s="26">
        <f t="shared" si="15"/>
        <v>20</v>
      </c>
      <c r="M95" s="20"/>
      <c r="N95" s="20"/>
      <c r="O95" s="27">
        <f t="shared" si="16"/>
        <v>20</v>
      </c>
      <c r="P95" s="147"/>
      <c r="Q95" s="14"/>
      <c r="R95" s="15"/>
      <c r="S95" s="15"/>
      <c r="T95" s="15">
        <v>1</v>
      </c>
      <c r="U95" s="16"/>
      <c r="V95" s="16"/>
      <c r="W95" s="28">
        <f t="shared" si="17"/>
        <v>1</v>
      </c>
      <c r="X95" s="98"/>
      <c r="Y95" s="67" t="s">
        <v>136</v>
      </c>
      <c r="Z95" s="64" t="s">
        <v>118</v>
      </c>
      <c r="AA95"/>
      <c r="AB95"/>
    </row>
    <row r="96" spans="1:28" ht="15" customHeight="1" thickBot="1">
      <c r="A96" s="113" t="s">
        <v>1</v>
      </c>
      <c r="B96" s="114"/>
      <c r="C96" s="114"/>
      <c r="D96" s="115"/>
      <c r="E96" s="23">
        <f t="shared" ref="E96:O96" si="18">SUM(E80:E95)</f>
        <v>61</v>
      </c>
      <c r="F96" s="23">
        <f t="shared" si="18"/>
        <v>10</v>
      </c>
      <c r="G96" s="23">
        <f t="shared" si="18"/>
        <v>0</v>
      </c>
      <c r="H96" s="23">
        <f t="shared" si="18"/>
        <v>0</v>
      </c>
      <c r="I96" s="75">
        <f t="shared" si="18"/>
        <v>0</v>
      </c>
      <c r="J96" s="75">
        <f t="shared" si="18"/>
        <v>55</v>
      </c>
      <c r="K96" s="75">
        <f t="shared" si="18"/>
        <v>195</v>
      </c>
      <c r="L96" s="76">
        <f t="shared" si="18"/>
        <v>321</v>
      </c>
      <c r="M96" s="77">
        <f t="shared" si="18"/>
        <v>44</v>
      </c>
      <c r="N96" s="77">
        <f t="shared" si="18"/>
        <v>0</v>
      </c>
      <c r="O96" s="24">
        <f t="shared" si="18"/>
        <v>365</v>
      </c>
      <c r="P96" s="147"/>
      <c r="Q96" s="23">
        <f t="shared" ref="Q96:X96" si="19">SUM(Q80:Q95)</f>
        <v>9.25</v>
      </c>
      <c r="R96" s="75">
        <f t="shared" si="19"/>
        <v>0</v>
      </c>
      <c r="S96" s="75">
        <f t="shared" si="19"/>
        <v>7</v>
      </c>
      <c r="T96" s="75">
        <f t="shared" si="19"/>
        <v>12</v>
      </c>
      <c r="U96" s="77">
        <f t="shared" si="19"/>
        <v>1.75</v>
      </c>
      <c r="V96" s="77">
        <f t="shared" si="19"/>
        <v>0</v>
      </c>
      <c r="W96" s="78">
        <f t="shared" si="19"/>
        <v>30</v>
      </c>
      <c r="X96" s="79">
        <f t="shared" si="19"/>
        <v>2</v>
      </c>
      <c r="Y96" s="99"/>
      <c r="Z96" s="100"/>
      <c r="AA96"/>
      <c r="AB96"/>
    </row>
    <row r="97" spans="1:149" ht="15" customHeight="1" thickBot="1">
      <c r="A97" s="113" t="s">
        <v>2</v>
      </c>
      <c r="B97" s="114"/>
      <c r="C97" s="114"/>
      <c r="D97" s="114"/>
      <c r="E97" s="143">
        <f>SUM(E96:H96)</f>
        <v>71</v>
      </c>
      <c r="F97" s="144"/>
      <c r="G97" s="144"/>
      <c r="H97" s="145"/>
      <c r="I97" s="138">
        <f>SUM(I96:K96)</f>
        <v>250</v>
      </c>
      <c r="J97" s="139"/>
      <c r="K97" s="140"/>
      <c r="L97" s="80">
        <f>SUM(L96)</f>
        <v>321</v>
      </c>
      <c r="M97" s="156">
        <f>SUM(M96:N96)</f>
        <v>44</v>
      </c>
      <c r="N97" s="156"/>
      <c r="O97" s="24">
        <f>SUM(O80:O95)</f>
        <v>365</v>
      </c>
      <c r="P97" s="147"/>
      <c r="Q97" s="23">
        <f>SUM(Q96)</f>
        <v>9.25</v>
      </c>
      <c r="R97" s="138">
        <f>SUM(R96:T96)</f>
        <v>19</v>
      </c>
      <c r="S97" s="139"/>
      <c r="T97" s="140"/>
      <c r="U97" s="136">
        <f>SUM(U96:V96)</f>
        <v>1.75</v>
      </c>
      <c r="V97" s="137"/>
      <c r="W97" s="25">
        <f>SUM(Q97:V97)</f>
        <v>30</v>
      </c>
      <c r="X97" s="79">
        <f>SUM(X96)</f>
        <v>2</v>
      </c>
      <c r="Y97" s="81"/>
      <c r="Z97" s="81"/>
      <c r="AA97"/>
      <c r="AB97"/>
    </row>
    <row r="98" spans="1:149" s="3" customFormat="1" ht="23.4" customHeight="1" thickBot="1">
      <c r="A98" s="165" t="s">
        <v>0</v>
      </c>
      <c r="B98" s="166"/>
      <c r="C98" s="166"/>
      <c r="D98" s="167"/>
      <c r="E98" s="101">
        <f t="shared" ref="E98:O98" si="20">SUM(E22,E49,E73,E96)</f>
        <v>268</v>
      </c>
      <c r="F98" s="101">
        <f t="shared" si="20"/>
        <v>44</v>
      </c>
      <c r="G98" s="101">
        <f t="shared" si="20"/>
        <v>160</v>
      </c>
      <c r="H98" s="101">
        <f t="shared" si="20"/>
        <v>5</v>
      </c>
      <c r="I98" s="75">
        <f t="shared" si="20"/>
        <v>0</v>
      </c>
      <c r="J98" s="75">
        <f t="shared" si="20"/>
        <v>185</v>
      </c>
      <c r="K98" s="75">
        <f t="shared" si="20"/>
        <v>390</v>
      </c>
      <c r="L98" s="80">
        <f t="shared" si="20"/>
        <v>1052</v>
      </c>
      <c r="M98" s="77">
        <f t="shared" si="20"/>
        <v>248</v>
      </c>
      <c r="N98" s="77">
        <f t="shared" si="20"/>
        <v>0</v>
      </c>
      <c r="O98" s="24">
        <f t="shared" si="20"/>
        <v>1300</v>
      </c>
      <c r="P98" s="147"/>
      <c r="Q98" s="23">
        <f t="shared" ref="Q98:X98" si="21">SUM(Q22,Q49,Q73,Q96)</f>
        <v>51.5</v>
      </c>
      <c r="R98" s="75">
        <f t="shared" si="21"/>
        <v>0</v>
      </c>
      <c r="S98" s="75">
        <f t="shared" si="21"/>
        <v>29.25</v>
      </c>
      <c r="T98" s="75">
        <f t="shared" si="21"/>
        <v>31</v>
      </c>
      <c r="U98" s="77">
        <f t="shared" si="21"/>
        <v>8.25</v>
      </c>
      <c r="V98" s="77">
        <f t="shared" si="21"/>
        <v>0</v>
      </c>
      <c r="W98" s="25">
        <f t="shared" si="21"/>
        <v>120</v>
      </c>
      <c r="X98" s="112">
        <f t="shared" si="21"/>
        <v>7</v>
      </c>
      <c r="Y98" s="193"/>
      <c r="Z98" s="194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</row>
    <row r="99" spans="1:149" s="3" customFormat="1" ht="14.25" customHeight="1" thickBot="1">
      <c r="A99" s="168"/>
      <c r="B99" s="169"/>
      <c r="C99" s="169"/>
      <c r="D99" s="170"/>
      <c r="E99" s="143">
        <f>SUM(E98:H98)</f>
        <v>477</v>
      </c>
      <c r="F99" s="144"/>
      <c r="G99" s="144"/>
      <c r="H99" s="145"/>
      <c r="I99" s="138">
        <f>SUM(I98:K98)</f>
        <v>575</v>
      </c>
      <c r="J99" s="139"/>
      <c r="K99" s="140"/>
      <c r="L99" s="76">
        <f>SUM(L98)</f>
        <v>1052</v>
      </c>
      <c r="M99" s="136">
        <f>SUM(M98:N98)</f>
        <v>248</v>
      </c>
      <c r="N99" s="137"/>
      <c r="O99" s="24">
        <f>SUM(L99:N99)</f>
        <v>1300</v>
      </c>
      <c r="P99" s="171"/>
      <c r="Q99" s="23">
        <f>SUM(Q98)</f>
        <v>51.5</v>
      </c>
      <c r="R99" s="138">
        <f>SUM(R98:T98)</f>
        <v>60.25</v>
      </c>
      <c r="S99" s="139"/>
      <c r="T99" s="140"/>
      <c r="U99" s="136">
        <f>SUM(U98:V98)</f>
        <v>8.25</v>
      </c>
      <c r="V99" s="137"/>
      <c r="W99" s="24">
        <f>SUM(W98)</f>
        <v>120</v>
      </c>
      <c r="X99" s="102"/>
      <c r="Y99" s="102"/>
      <c r="Z99" s="102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</row>
    <row r="100" spans="1:149" s="3" customFormat="1" ht="15" customHeight="1" thickBot="1">
      <c r="A100" s="163" t="s">
        <v>127</v>
      </c>
      <c r="B100" s="164"/>
      <c r="C100" s="164"/>
      <c r="D100" s="164"/>
      <c r="E100" s="103"/>
      <c r="F100" s="103"/>
      <c r="G100" s="103"/>
      <c r="H100" s="103"/>
      <c r="I100" s="103"/>
      <c r="J100" s="104"/>
      <c r="K100" s="105">
        <v>200</v>
      </c>
      <c r="L100" s="103"/>
      <c r="M100" s="103"/>
      <c r="N100" s="103"/>
      <c r="O100" s="103"/>
      <c r="P100" s="103"/>
      <c r="Q100" s="103"/>
      <c r="R100" s="103"/>
      <c r="S100" s="103"/>
      <c r="T100" s="106">
        <v>10</v>
      </c>
      <c r="U100" s="108">
        <v>12</v>
      </c>
      <c r="V100" s="107"/>
      <c r="W100" s="103"/>
      <c r="X100" s="103"/>
      <c r="Y100" s="103"/>
      <c r="Z100" s="103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</row>
    <row r="101" spans="1:149" ht="14.4">
      <c r="M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</row>
    <row r="102" spans="1:149" ht="14.4">
      <c r="M102"/>
    </row>
    <row r="107" spans="1:149" ht="14.4">
      <c r="C107" s="1" t="s">
        <v>129</v>
      </c>
      <c r="D107" s="110" t="s">
        <v>130</v>
      </c>
      <c r="E107" s="109"/>
      <c r="F107" s="109"/>
      <c r="I107" s="111" t="s">
        <v>140</v>
      </c>
    </row>
    <row r="108" spans="1:149" ht="14.4">
      <c r="D108" s="110" t="s">
        <v>131</v>
      </c>
      <c r="E108" s="109"/>
      <c r="F108" s="109"/>
      <c r="I108" s="111" t="s">
        <v>141</v>
      </c>
    </row>
    <row r="109" spans="1:149" ht="14.4">
      <c r="D109" s="110" t="s">
        <v>132</v>
      </c>
      <c r="E109" s="109"/>
      <c r="F109" s="109"/>
      <c r="I109" s="111" t="s">
        <v>142</v>
      </c>
    </row>
    <row r="110" spans="1:149" ht="14.4">
      <c r="D110" s="1" t="s">
        <v>133</v>
      </c>
      <c r="I110" s="111" t="s">
        <v>143</v>
      </c>
    </row>
    <row r="111" spans="1:149" ht="27.6">
      <c r="D111" s="1" t="s">
        <v>134</v>
      </c>
    </row>
  </sheetData>
  <sheetProtection formatCells="0" formatColumns="0" formatRows="0" insertColumns="0" insertRows="0" insertHyperlinks="0" deleteColumns="0" deleteRows="0" sort="0" autoFilter="0" pivotTables="0"/>
  <mergeCells count="193">
    <mergeCell ref="C13:D13"/>
    <mergeCell ref="C10:D10"/>
    <mergeCell ref="C21:D21"/>
    <mergeCell ref="C15:D15"/>
    <mergeCell ref="C19:D19"/>
    <mergeCell ref="A22:D22"/>
    <mergeCell ref="A73:D73"/>
    <mergeCell ref="C84:D84"/>
    <mergeCell ref="C42:D42"/>
    <mergeCell ref="C37:D37"/>
    <mergeCell ref="C33:D33"/>
    <mergeCell ref="A24:Z24"/>
    <mergeCell ref="A49:D49"/>
    <mergeCell ref="C29:D29"/>
    <mergeCell ref="C35:D35"/>
    <mergeCell ref="C39:D39"/>
    <mergeCell ref="C40:D40"/>
    <mergeCell ref="C41:D41"/>
    <mergeCell ref="C38:D38"/>
    <mergeCell ref="C30:D30"/>
    <mergeCell ref="C43:D43"/>
    <mergeCell ref="C44:D44"/>
    <mergeCell ref="C45:D45"/>
    <mergeCell ref="C46:D46"/>
    <mergeCell ref="A50:D50"/>
    <mergeCell ref="E50:H50"/>
    <mergeCell ref="A51:Z51"/>
    <mergeCell ref="Z25:Z28"/>
    <mergeCell ref="E26:L26"/>
    <mergeCell ref="M26:N27"/>
    <mergeCell ref="O26:O28"/>
    <mergeCell ref="Q26:Q28"/>
    <mergeCell ref="U26:U28"/>
    <mergeCell ref="V26:V28"/>
    <mergeCell ref="W26:W28"/>
    <mergeCell ref="C36:D36"/>
    <mergeCell ref="C48:D48"/>
    <mergeCell ref="C32:D32"/>
    <mergeCell ref="C31:D31"/>
    <mergeCell ref="Y98:Z98"/>
    <mergeCell ref="E76:O76"/>
    <mergeCell ref="Q76:X76"/>
    <mergeCell ref="U77:U79"/>
    <mergeCell ref="V77:V79"/>
    <mergeCell ref="W77:W79"/>
    <mergeCell ref="E78:H78"/>
    <mergeCell ref="I78:K78"/>
    <mergeCell ref="Z76:Z79"/>
    <mergeCell ref="X77:X79"/>
    <mergeCell ref="Y76:Y79"/>
    <mergeCell ref="E77:L77"/>
    <mergeCell ref="M77:N78"/>
    <mergeCell ref="O77:O79"/>
    <mergeCell ref="Q77:Q79"/>
    <mergeCell ref="Y53:Y56"/>
    <mergeCell ref="Q54:Q56"/>
    <mergeCell ref="Y25:Y28"/>
    <mergeCell ref="A74:D74"/>
    <mergeCell ref="P25:P50"/>
    <mergeCell ref="C59:D59"/>
    <mergeCell ref="M54:N55"/>
    <mergeCell ref="Y49:Z49"/>
    <mergeCell ref="A75:Z75"/>
    <mergeCell ref="C65:D65"/>
    <mergeCell ref="A25:A28"/>
    <mergeCell ref="B25:B28"/>
    <mergeCell ref="C25:D28"/>
    <mergeCell ref="E25:O25"/>
    <mergeCell ref="C63:D63"/>
    <mergeCell ref="C64:D64"/>
    <mergeCell ref="E53:O53"/>
    <mergeCell ref="Q53:X53"/>
    <mergeCell ref="C47:D47"/>
    <mergeCell ref="C34:D34"/>
    <mergeCell ref="Y73:Z73"/>
    <mergeCell ref="Z53:Z56"/>
    <mergeCell ref="E54:L54"/>
    <mergeCell ref="A52:Z52"/>
    <mergeCell ref="A1:Z1"/>
    <mergeCell ref="A2:Z2"/>
    <mergeCell ref="A3:Z3"/>
    <mergeCell ref="C9:D9"/>
    <mergeCell ref="C14:D14"/>
    <mergeCell ref="A5:A8"/>
    <mergeCell ref="Y5:Y8"/>
    <mergeCell ref="A4:Z4"/>
    <mergeCell ref="L7:L8"/>
    <mergeCell ref="E6:L6"/>
    <mergeCell ref="O6:O8"/>
    <mergeCell ref="Z5:Z8"/>
    <mergeCell ref="C11:D11"/>
    <mergeCell ref="C12:D12"/>
    <mergeCell ref="C5:D8"/>
    <mergeCell ref="P5:P23"/>
    <mergeCell ref="C16:D16"/>
    <mergeCell ref="B5:B8"/>
    <mergeCell ref="Y22:Z22"/>
    <mergeCell ref="R23:T23"/>
    <mergeCell ref="E5:O5"/>
    <mergeCell ref="Q5:X5"/>
    <mergeCell ref="Q6:Q8"/>
    <mergeCell ref="U6:U8"/>
    <mergeCell ref="A100:D100"/>
    <mergeCell ref="A53:A56"/>
    <mergeCell ref="C81:D81"/>
    <mergeCell ref="C66:D66"/>
    <mergeCell ref="C83:D83"/>
    <mergeCell ref="B76:B79"/>
    <mergeCell ref="C76:D79"/>
    <mergeCell ref="R77:T78"/>
    <mergeCell ref="L78:L79"/>
    <mergeCell ref="I74:K74"/>
    <mergeCell ref="M74:N74"/>
    <mergeCell ref="R74:T74"/>
    <mergeCell ref="A98:D99"/>
    <mergeCell ref="A97:D97"/>
    <mergeCell ref="E97:H97"/>
    <mergeCell ref="I97:K97"/>
    <mergeCell ref="M97:N97"/>
    <mergeCell ref="P98:P99"/>
    <mergeCell ref="E99:H99"/>
    <mergeCell ref="I99:K99"/>
    <mergeCell ref="M99:N99"/>
    <mergeCell ref="E55:H55"/>
    <mergeCell ref="I55:K55"/>
    <mergeCell ref="L55:L56"/>
    <mergeCell ref="C17:D17"/>
    <mergeCell ref="A23:D23"/>
    <mergeCell ref="E23:H23"/>
    <mergeCell ref="I23:K23"/>
    <mergeCell ref="R26:T27"/>
    <mergeCell ref="I27:K27"/>
    <mergeCell ref="L27:L28"/>
    <mergeCell ref="E27:H27"/>
    <mergeCell ref="Q25:X25"/>
    <mergeCell ref="U23:V23"/>
    <mergeCell ref="M23:N23"/>
    <mergeCell ref="C20:D20"/>
    <mergeCell ref="C18:D18"/>
    <mergeCell ref="V6:V8"/>
    <mergeCell ref="W6:W8"/>
    <mergeCell ref="R6:T7"/>
    <mergeCell ref="X6:X8"/>
    <mergeCell ref="M6:N7"/>
    <mergeCell ref="X26:X28"/>
    <mergeCell ref="E7:H7"/>
    <mergeCell ref="I7:K7"/>
    <mergeCell ref="I50:K50"/>
    <mergeCell ref="M50:N50"/>
    <mergeCell ref="R50:T50"/>
    <mergeCell ref="U50:V50"/>
    <mergeCell ref="U99:V99"/>
    <mergeCell ref="R99:T99"/>
    <mergeCell ref="R97:T97"/>
    <mergeCell ref="U97:V97"/>
    <mergeCell ref="C67:D67"/>
    <mergeCell ref="C68:D68"/>
    <mergeCell ref="C69:D69"/>
    <mergeCell ref="C70:D70"/>
    <mergeCell ref="C71:D71"/>
    <mergeCell ref="C72:D72"/>
    <mergeCell ref="E74:H74"/>
    <mergeCell ref="C88:D88"/>
    <mergeCell ref="C93:D93"/>
    <mergeCell ref="C94:D94"/>
    <mergeCell ref="C87:D87"/>
    <mergeCell ref="C95:D95"/>
    <mergeCell ref="C90:D90"/>
    <mergeCell ref="U74:V74"/>
    <mergeCell ref="P53:P74"/>
    <mergeCell ref="C91:D91"/>
    <mergeCell ref="C92:D92"/>
    <mergeCell ref="C57:D57"/>
    <mergeCell ref="P76:P97"/>
    <mergeCell ref="U54:U56"/>
    <mergeCell ref="A96:D96"/>
    <mergeCell ref="C58:D58"/>
    <mergeCell ref="A76:A79"/>
    <mergeCell ref="C61:D61"/>
    <mergeCell ref="C62:D62"/>
    <mergeCell ref="C85:D85"/>
    <mergeCell ref="C89:D89"/>
    <mergeCell ref="C82:D82"/>
    <mergeCell ref="X54:X56"/>
    <mergeCell ref="C80:D80"/>
    <mergeCell ref="V54:V56"/>
    <mergeCell ref="W54:W56"/>
    <mergeCell ref="R54:T55"/>
    <mergeCell ref="C86:D86"/>
    <mergeCell ref="C60:D60"/>
    <mergeCell ref="O54:O56"/>
    <mergeCell ref="B53:B56"/>
    <mergeCell ref="C53:D56"/>
  </mergeCells>
  <printOptions horizontalCentered="1"/>
  <pageMargins left="0" right="0" top="0.35433070866141736" bottom="0.35433070866141736" header="0" footer="0.11811023622047245"/>
  <pageSetup paperSize="9" scale="34" firstPageNumber="0" fitToHeight="0" orientation="landscape" r:id="rId1"/>
  <headerFooter>
    <oddHeader>&amp;R&amp;8Załącznik nr 2 do programu kształcenia na kierunku Ratownictwo Medyczne WNZ UJ CM 2015/2016</oddHeader>
    <oddFooter>&amp;R&amp;8str.&amp;P z &amp;N</oddFooter>
  </headerFooter>
  <rowBreaks count="1" manualBreakCount="1">
    <brk id="5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77"/>
  <sheetViews>
    <sheetView zoomScale="70" zoomScaleNormal="70" workbookViewId="0">
      <selection activeCell="H21" sqref="H21"/>
    </sheetView>
  </sheetViews>
  <sheetFormatPr defaultRowHeight="14.4"/>
  <cols>
    <col min="2" max="2" width="17.6640625" customWidth="1"/>
    <col min="3" max="3" width="16.109375" customWidth="1"/>
    <col min="4" max="4" width="20.109375" customWidth="1"/>
    <col min="5" max="5" width="28.109375" customWidth="1"/>
    <col min="6" max="6" width="20.109375" customWidth="1"/>
    <col min="7" max="7" width="24.109375" customWidth="1"/>
    <col min="8" max="8" width="19.6640625" customWidth="1"/>
    <col min="258" max="258" width="17.6640625" customWidth="1"/>
    <col min="259" max="259" width="16.109375" customWidth="1"/>
    <col min="260" max="260" width="20.109375" customWidth="1"/>
    <col min="261" max="261" width="28.109375" customWidth="1"/>
    <col min="262" max="262" width="20.109375" customWidth="1"/>
    <col min="263" max="263" width="24.109375" customWidth="1"/>
    <col min="264" max="264" width="19.6640625" customWidth="1"/>
    <col min="514" max="514" width="17.6640625" customWidth="1"/>
    <col min="515" max="515" width="16.109375" customWidth="1"/>
    <col min="516" max="516" width="20.109375" customWidth="1"/>
    <col min="517" max="517" width="28.109375" customWidth="1"/>
    <col min="518" max="518" width="20.109375" customWidth="1"/>
    <col min="519" max="519" width="24.109375" customWidth="1"/>
    <col min="520" max="520" width="19.6640625" customWidth="1"/>
    <col min="770" max="770" width="17.6640625" customWidth="1"/>
    <col min="771" max="771" width="16.109375" customWidth="1"/>
    <col min="772" max="772" width="20.109375" customWidth="1"/>
    <col min="773" max="773" width="28.109375" customWidth="1"/>
    <col min="774" max="774" width="20.109375" customWidth="1"/>
    <col min="775" max="775" width="24.109375" customWidth="1"/>
    <col min="776" max="776" width="19.6640625" customWidth="1"/>
    <col min="1026" max="1026" width="17.6640625" customWidth="1"/>
    <col min="1027" max="1027" width="16.109375" customWidth="1"/>
    <col min="1028" max="1028" width="20.109375" customWidth="1"/>
    <col min="1029" max="1029" width="28.109375" customWidth="1"/>
    <col min="1030" max="1030" width="20.109375" customWidth="1"/>
    <col min="1031" max="1031" width="24.109375" customWidth="1"/>
    <col min="1032" max="1032" width="19.6640625" customWidth="1"/>
    <col min="1282" max="1282" width="17.6640625" customWidth="1"/>
    <col min="1283" max="1283" width="16.109375" customWidth="1"/>
    <col min="1284" max="1284" width="20.109375" customWidth="1"/>
    <col min="1285" max="1285" width="28.109375" customWidth="1"/>
    <col min="1286" max="1286" width="20.109375" customWidth="1"/>
    <col min="1287" max="1287" width="24.109375" customWidth="1"/>
    <col min="1288" max="1288" width="19.6640625" customWidth="1"/>
    <col min="1538" max="1538" width="17.6640625" customWidth="1"/>
    <col min="1539" max="1539" width="16.109375" customWidth="1"/>
    <col min="1540" max="1540" width="20.109375" customWidth="1"/>
    <col min="1541" max="1541" width="28.109375" customWidth="1"/>
    <col min="1542" max="1542" width="20.109375" customWidth="1"/>
    <col min="1543" max="1543" width="24.109375" customWidth="1"/>
    <col min="1544" max="1544" width="19.6640625" customWidth="1"/>
    <col min="1794" max="1794" width="17.6640625" customWidth="1"/>
    <col min="1795" max="1795" width="16.109375" customWidth="1"/>
    <col min="1796" max="1796" width="20.109375" customWidth="1"/>
    <col min="1797" max="1797" width="28.109375" customWidth="1"/>
    <col min="1798" max="1798" width="20.109375" customWidth="1"/>
    <col min="1799" max="1799" width="24.109375" customWidth="1"/>
    <col min="1800" max="1800" width="19.6640625" customWidth="1"/>
    <col min="2050" max="2050" width="17.6640625" customWidth="1"/>
    <col min="2051" max="2051" width="16.109375" customWidth="1"/>
    <col min="2052" max="2052" width="20.109375" customWidth="1"/>
    <col min="2053" max="2053" width="28.109375" customWidth="1"/>
    <col min="2054" max="2054" width="20.109375" customWidth="1"/>
    <col min="2055" max="2055" width="24.109375" customWidth="1"/>
    <col min="2056" max="2056" width="19.6640625" customWidth="1"/>
    <col min="2306" max="2306" width="17.6640625" customWidth="1"/>
    <col min="2307" max="2307" width="16.109375" customWidth="1"/>
    <col min="2308" max="2308" width="20.109375" customWidth="1"/>
    <col min="2309" max="2309" width="28.109375" customWidth="1"/>
    <col min="2310" max="2310" width="20.109375" customWidth="1"/>
    <col min="2311" max="2311" width="24.109375" customWidth="1"/>
    <col min="2312" max="2312" width="19.6640625" customWidth="1"/>
    <col min="2562" max="2562" width="17.6640625" customWidth="1"/>
    <col min="2563" max="2563" width="16.109375" customWidth="1"/>
    <col min="2564" max="2564" width="20.109375" customWidth="1"/>
    <col min="2565" max="2565" width="28.109375" customWidth="1"/>
    <col min="2566" max="2566" width="20.109375" customWidth="1"/>
    <col min="2567" max="2567" width="24.109375" customWidth="1"/>
    <col min="2568" max="2568" width="19.6640625" customWidth="1"/>
    <col min="2818" max="2818" width="17.6640625" customWidth="1"/>
    <col min="2819" max="2819" width="16.109375" customWidth="1"/>
    <col min="2820" max="2820" width="20.109375" customWidth="1"/>
    <col min="2821" max="2821" width="28.109375" customWidth="1"/>
    <col min="2822" max="2822" width="20.109375" customWidth="1"/>
    <col min="2823" max="2823" width="24.109375" customWidth="1"/>
    <col min="2824" max="2824" width="19.6640625" customWidth="1"/>
    <col min="3074" max="3074" width="17.6640625" customWidth="1"/>
    <col min="3075" max="3075" width="16.109375" customWidth="1"/>
    <col min="3076" max="3076" width="20.109375" customWidth="1"/>
    <col min="3077" max="3077" width="28.109375" customWidth="1"/>
    <col min="3078" max="3078" width="20.109375" customWidth="1"/>
    <col min="3079" max="3079" width="24.109375" customWidth="1"/>
    <col min="3080" max="3080" width="19.6640625" customWidth="1"/>
    <col min="3330" max="3330" width="17.6640625" customWidth="1"/>
    <col min="3331" max="3331" width="16.109375" customWidth="1"/>
    <col min="3332" max="3332" width="20.109375" customWidth="1"/>
    <col min="3333" max="3333" width="28.109375" customWidth="1"/>
    <col min="3334" max="3334" width="20.109375" customWidth="1"/>
    <col min="3335" max="3335" width="24.109375" customWidth="1"/>
    <col min="3336" max="3336" width="19.6640625" customWidth="1"/>
    <col min="3586" max="3586" width="17.6640625" customWidth="1"/>
    <col min="3587" max="3587" width="16.109375" customWidth="1"/>
    <col min="3588" max="3588" width="20.109375" customWidth="1"/>
    <col min="3589" max="3589" width="28.109375" customWidth="1"/>
    <col min="3590" max="3590" width="20.109375" customWidth="1"/>
    <col min="3591" max="3591" width="24.109375" customWidth="1"/>
    <col min="3592" max="3592" width="19.6640625" customWidth="1"/>
    <col min="3842" max="3842" width="17.6640625" customWidth="1"/>
    <col min="3843" max="3843" width="16.109375" customWidth="1"/>
    <col min="3844" max="3844" width="20.109375" customWidth="1"/>
    <col min="3845" max="3845" width="28.109375" customWidth="1"/>
    <col min="3846" max="3846" width="20.109375" customWidth="1"/>
    <col min="3847" max="3847" width="24.109375" customWidth="1"/>
    <col min="3848" max="3848" width="19.6640625" customWidth="1"/>
    <col min="4098" max="4098" width="17.6640625" customWidth="1"/>
    <col min="4099" max="4099" width="16.109375" customWidth="1"/>
    <col min="4100" max="4100" width="20.109375" customWidth="1"/>
    <col min="4101" max="4101" width="28.109375" customWidth="1"/>
    <col min="4102" max="4102" width="20.109375" customWidth="1"/>
    <col min="4103" max="4103" width="24.109375" customWidth="1"/>
    <col min="4104" max="4104" width="19.6640625" customWidth="1"/>
    <col min="4354" max="4354" width="17.6640625" customWidth="1"/>
    <col min="4355" max="4355" width="16.109375" customWidth="1"/>
    <col min="4356" max="4356" width="20.109375" customWidth="1"/>
    <col min="4357" max="4357" width="28.109375" customWidth="1"/>
    <col min="4358" max="4358" width="20.109375" customWidth="1"/>
    <col min="4359" max="4359" width="24.109375" customWidth="1"/>
    <col min="4360" max="4360" width="19.6640625" customWidth="1"/>
    <col min="4610" max="4610" width="17.6640625" customWidth="1"/>
    <col min="4611" max="4611" width="16.109375" customWidth="1"/>
    <col min="4612" max="4612" width="20.109375" customWidth="1"/>
    <col min="4613" max="4613" width="28.109375" customWidth="1"/>
    <col min="4614" max="4614" width="20.109375" customWidth="1"/>
    <col min="4615" max="4615" width="24.109375" customWidth="1"/>
    <col min="4616" max="4616" width="19.6640625" customWidth="1"/>
    <col min="4866" max="4866" width="17.6640625" customWidth="1"/>
    <col min="4867" max="4867" width="16.109375" customWidth="1"/>
    <col min="4868" max="4868" width="20.109375" customWidth="1"/>
    <col min="4869" max="4869" width="28.109375" customWidth="1"/>
    <col min="4870" max="4870" width="20.109375" customWidth="1"/>
    <col min="4871" max="4871" width="24.109375" customWidth="1"/>
    <col min="4872" max="4872" width="19.6640625" customWidth="1"/>
    <col min="5122" max="5122" width="17.6640625" customWidth="1"/>
    <col min="5123" max="5123" width="16.109375" customWidth="1"/>
    <col min="5124" max="5124" width="20.109375" customWidth="1"/>
    <col min="5125" max="5125" width="28.109375" customWidth="1"/>
    <col min="5126" max="5126" width="20.109375" customWidth="1"/>
    <col min="5127" max="5127" width="24.109375" customWidth="1"/>
    <col min="5128" max="5128" width="19.6640625" customWidth="1"/>
    <col min="5378" max="5378" width="17.6640625" customWidth="1"/>
    <col min="5379" max="5379" width="16.109375" customWidth="1"/>
    <col min="5380" max="5380" width="20.109375" customWidth="1"/>
    <col min="5381" max="5381" width="28.109375" customWidth="1"/>
    <col min="5382" max="5382" width="20.109375" customWidth="1"/>
    <col min="5383" max="5383" width="24.109375" customWidth="1"/>
    <col min="5384" max="5384" width="19.6640625" customWidth="1"/>
    <col min="5634" max="5634" width="17.6640625" customWidth="1"/>
    <col min="5635" max="5635" width="16.109375" customWidth="1"/>
    <col min="5636" max="5636" width="20.109375" customWidth="1"/>
    <col min="5637" max="5637" width="28.109375" customWidth="1"/>
    <col min="5638" max="5638" width="20.109375" customWidth="1"/>
    <col min="5639" max="5639" width="24.109375" customWidth="1"/>
    <col min="5640" max="5640" width="19.6640625" customWidth="1"/>
    <col min="5890" max="5890" width="17.6640625" customWidth="1"/>
    <col min="5891" max="5891" width="16.109375" customWidth="1"/>
    <col min="5892" max="5892" width="20.109375" customWidth="1"/>
    <col min="5893" max="5893" width="28.109375" customWidth="1"/>
    <col min="5894" max="5894" width="20.109375" customWidth="1"/>
    <col min="5895" max="5895" width="24.109375" customWidth="1"/>
    <col min="5896" max="5896" width="19.6640625" customWidth="1"/>
    <col min="6146" max="6146" width="17.6640625" customWidth="1"/>
    <col min="6147" max="6147" width="16.109375" customWidth="1"/>
    <col min="6148" max="6148" width="20.109375" customWidth="1"/>
    <col min="6149" max="6149" width="28.109375" customWidth="1"/>
    <col min="6150" max="6150" width="20.109375" customWidth="1"/>
    <col min="6151" max="6151" width="24.109375" customWidth="1"/>
    <col min="6152" max="6152" width="19.6640625" customWidth="1"/>
    <col min="6402" max="6402" width="17.6640625" customWidth="1"/>
    <col min="6403" max="6403" width="16.109375" customWidth="1"/>
    <col min="6404" max="6404" width="20.109375" customWidth="1"/>
    <col min="6405" max="6405" width="28.109375" customWidth="1"/>
    <col min="6406" max="6406" width="20.109375" customWidth="1"/>
    <col min="6407" max="6407" width="24.109375" customWidth="1"/>
    <col min="6408" max="6408" width="19.6640625" customWidth="1"/>
    <col min="6658" max="6658" width="17.6640625" customWidth="1"/>
    <col min="6659" max="6659" width="16.109375" customWidth="1"/>
    <col min="6660" max="6660" width="20.109375" customWidth="1"/>
    <col min="6661" max="6661" width="28.109375" customWidth="1"/>
    <col min="6662" max="6662" width="20.109375" customWidth="1"/>
    <col min="6663" max="6663" width="24.109375" customWidth="1"/>
    <col min="6664" max="6664" width="19.6640625" customWidth="1"/>
    <col min="6914" max="6914" width="17.6640625" customWidth="1"/>
    <col min="6915" max="6915" width="16.109375" customWidth="1"/>
    <col min="6916" max="6916" width="20.109375" customWidth="1"/>
    <col min="6917" max="6917" width="28.109375" customWidth="1"/>
    <col min="6918" max="6918" width="20.109375" customWidth="1"/>
    <col min="6919" max="6919" width="24.109375" customWidth="1"/>
    <col min="6920" max="6920" width="19.6640625" customWidth="1"/>
    <col min="7170" max="7170" width="17.6640625" customWidth="1"/>
    <col min="7171" max="7171" width="16.109375" customWidth="1"/>
    <col min="7172" max="7172" width="20.109375" customWidth="1"/>
    <col min="7173" max="7173" width="28.109375" customWidth="1"/>
    <col min="7174" max="7174" width="20.109375" customWidth="1"/>
    <col min="7175" max="7175" width="24.109375" customWidth="1"/>
    <col min="7176" max="7176" width="19.6640625" customWidth="1"/>
    <col min="7426" max="7426" width="17.6640625" customWidth="1"/>
    <col min="7427" max="7427" width="16.109375" customWidth="1"/>
    <col min="7428" max="7428" width="20.109375" customWidth="1"/>
    <col min="7429" max="7429" width="28.109375" customWidth="1"/>
    <col min="7430" max="7430" width="20.109375" customWidth="1"/>
    <col min="7431" max="7431" width="24.109375" customWidth="1"/>
    <col min="7432" max="7432" width="19.6640625" customWidth="1"/>
    <col min="7682" max="7682" width="17.6640625" customWidth="1"/>
    <col min="7683" max="7683" width="16.109375" customWidth="1"/>
    <col min="7684" max="7684" width="20.109375" customWidth="1"/>
    <col min="7685" max="7685" width="28.109375" customWidth="1"/>
    <col min="7686" max="7686" width="20.109375" customWidth="1"/>
    <col min="7687" max="7687" width="24.109375" customWidth="1"/>
    <col min="7688" max="7688" width="19.6640625" customWidth="1"/>
    <col min="7938" max="7938" width="17.6640625" customWidth="1"/>
    <col min="7939" max="7939" width="16.109375" customWidth="1"/>
    <col min="7940" max="7940" width="20.109375" customWidth="1"/>
    <col min="7941" max="7941" width="28.109375" customWidth="1"/>
    <col min="7942" max="7942" width="20.109375" customWidth="1"/>
    <col min="7943" max="7943" width="24.109375" customWidth="1"/>
    <col min="7944" max="7944" width="19.6640625" customWidth="1"/>
    <col min="8194" max="8194" width="17.6640625" customWidth="1"/>
    <col min="8195" max="8195" width="16.109375" customWidth="1"/>
    <col min="8196" max="8196" width="20.109375" customWidth="1"/>
    <col min="8197" max="8197" width="28.109375" customWidth="1"/>
    <col min="8198" max="8198" width="20.109375" customWidth="1"/>
    <col min="8199" max="8199" width="24.109375" customWidth="1"/>
    <col min="8200" max="8200" width="19.6640625" customWidth="1"/>
    <col min="8450" max="8450" width="17.6640625" customWidth="1"/>
    <col min="8451" max="8451" width="16.109375" customWidth="1"/>
    <col min="8452" max="8452" width="20.109375" customWidth="1"/>
    <col min="8453" max="8453" width="28.109375" customWidth="1"/>
    <col min="8454" max="8454" width="20.109375" customWidth="1"/>
    <col min="8455" max="8455" width="24.109375" customWidth="1"/>
    <col min="8456" max="8456" width="19.6640625" customWidth="1"/>
    <col min="8706" max="8706" width="17.6640625" customWidth="1"/>
    <col min="8707" max="8707" width="16.109375" customWidth="1"/>
    <col min="8708" max="8708" width="20.109375" customWidth="1"/>
    <col min="8709" max="8709" width="28.109375" customWidth="1"/>
    <col min="8710" max="8710" width="20.109375" customWidth="1"/>
    <col min="8711" max="8711" width="24.109375" customWidth="1"/>
    <col min="8712" max="8712" width="19.6640625" customWidth="1"/>
    <col min="8962" max="8962" width="17.6640625" customWidth="1"/>
    <col min="8963" max="8963" width="16.109375" customWidth="1"/>
    <col min="8964" max="8964" width="20.109375" customWidth="1"/>
    <col min="8965" max="8965" width="28.109375" customWidth="1"/>
    <col min="8966" max="8966" width="20.109375" customWidth="1"/>
    <col min="8967" max="8967" width="24.109375" customWidth="1"/>
    <col min="8968" max="8968" width="19.6640625" customWidth="1"/>
    <col min="9218" max="9218" width="17.6640625" customWidth="1"/>
    <col min="9219" max="9219" width="16.109375" customWidth="1"/>
    <col min="9220" max="9220" width="20.109375" customWidth="1"/>
    <col min="9221" max="9221" width="28.109375" customWidth="1"/>
    <col min="9222" max="9222" width="20.109375" customWidth="1"/>
    <col min="9223" max="9223" width="24.109375" customWidth="1"/>
    <col min="9224" max="9224" width="19.6640625" customWidth="1"/>
    <col min="9474" max="9474" width="17.6640625" customWidth="1"/>
    <col min="9475" max="9475" width="16.109375" customWidth="1"/>
    <col min="9476" max="9476" width="20.109375" customWidth="1"/>
    <col min="9477" max="9477" width="28.109375" customWidth="1"/>
    <col min="9478" max="9478" width="20.109375" customWidth="1"/>
    <col min="9479" max="9479" width="24.109375" customWidth="1"/>
    <col min="9480" max="9480" width="19.6640625" customWidth="1"/>
    <col min="9730" max="9730" width="17.6640625" customWidth="1"/>
    <col min="9731" max="9731" width="16.109375" customWidth="1"/>
    <col min="9732" max="9732" width="20.109375" customWidth="1"/>
    <col min="9733" max="9733" width="28.109375" customWidth="1"/>
    <col min="9734" max="9734" width="20.109375" customWidth="1"/>
    <col min="9735" max="9735" width="24.109375" customWidth="1"/>
    <col min="9736" max="9736" width="19.6640625" customWidth="1"/>
    <col min="9986" max="9986" width="17.6640625" customWidth="1"/>
    <col min="9987" max="9987" width="16.109375" customWidth="1"/>
    <col min="9988" max="9988" width="20.109375" customWidth="1"/>
    <col min="9989" max="9989" width="28.109375" customWidth="1"/>
    <col min="9990" max="9990" width="20.109375" customWidth="1"/>
    <col min="9991" max="9991" width="24.109375" customWidth="1"/>
    <col min="9992" max="9992" width="19.6640625" customWidth="1"/>
    <col min="10242" max="10242" width="17.6640625" customWidth="1"/>
    <col min="10243" max="10243" width="16.109375" customWidth="1"/>
    <col min="10244" max="10244" width="20.109375" customWidth="1"/>
    <col min="10245" max="10245" width="28.109375" customWidth="1"/>
    <col min="10246" max="10246" width="20.109375" customWidth="1"/>
    <col min="10247" max="10247" width="24.109375" customWidth="1"/>
    <col min="10248" max="10248" width="19.6640625" customWidth="1"/>
    <col min="10498" max="10498" width="17.6640625" customWidth="1"/>
    <col min="10499" max="10499" width="16.109375" customWidth="1"/>
    <col min="10500" max="10500" width="20.109375" customWidth="1"/>
    <col min="10501" max="10501" width="28.109375" customWidth="1"/>
    <col min="10502" max="10502" width="20.109375" customWidth="1"/>
    <col min="10503" max="10503" width="24.109375" customWidth="1"/>
    <col min="10504" max="10504" width="19.6640625" customWidth="1"/>
    <col min="10754" max="10754" width="17.6640625" customWidth="1"/>
    <col min="10755" max="10755" width="16.109375" customWidth="1"/>
    <col min="10756" max="10756" width="20.109375" customWidth="1"/>
    <col min="10757" max="10757" width="28.109375" customWidth="1"/>
    <col min="10758" max="10758" width="20.109375" customWidth="1"/>
    <col min="10759" max="10759" width="24.109375" customWidth="1"/>
    <col min="10760" max="10760" width="19.6640625" customWidth="1"/>
    <col min="11010" max="11010" width="17.6640625" customWidth="1"/>
    <col min="11011" max="11011" width="16.109375" customWidth="1"/>
    <col min="11012" max="11012" width="20.109375" customWidth="1"/>
    <col min="11013" max="11013" width="28.109375" customWidth="1"/>
    <col min="11014" max="11014" width="20.109375" customWidth="1"/>
    <col min="11015" max="11015" width="24.109375" customWidth="1"/>
    <col min="11016" max="11016" width="19.6640625" customWidth="1"/>
    <col min="11266" max="11266" width="17.6640625" customWidth="1"/>
    <col min="11267" max="11267" width="16.109375" customWidth="1"/>
    <col min="11268" max="11268" width="20.109375" customWidth="1"/>
    <col min="11269" max="11269" width="28.109375" customWidth="1"/>
    <col min="11270" max="11270" width="20.109375" customWidth="1"/>
    <col min="11271" max="11271" width="24.109375" customWidth="1"/>
    <col min="11272" max="11272" width="19.6640625" customWidth="1"/>
    <col min="11522" max="11522" width="17.6640625" customWidth="1"/>
    <col min="11523" max="11523" width="16.109375" customWidth="1"/>
    <col min="11524" max="11524" width="20.109375" customWidth="1"/>
    <col min="11525" max="11525" width="28.109375" customWidth="1"/>
    <col min="11526" max="11526" width="20.109375" customWidth="1"/>
    <col min="11527" max="11527" width="24.109375" customWidth="1"/>
    <col min="11528" max="11528" width="19.6640625" customWidth="1"/>
    <col min="11778" max="11778" width="17.6640625" customWidth="1"/>
    <col min="11779" max="11779" width="16.109375" customWidth="1"/>
    <col min="11780" max="11780" width="20.109375" customWidth="1"/>
    <col min="11781" max="11781" width="28.109375" customWidth="1"/>
    <col min="11782" max="11782" width="20.109375" customWidth="1"/>
    <col min="11783" max="11783" width="24.109375" customWidth="1"/>
    <col min="11784" max="11784" width="19.6640625" customWidth="1"/>
    <col min="12034" max="12034" width="17.6640625" customWidth="1"/>
    <col min="12035" max="12035" width="16.109375" customWidth="1"/>
    <col min="12036" max="12036" width="20.109375" customWidth="1"/>
    <col min="12037" max="12037" width="28.109375" customWidth="1"/>
    <col min="12038" max="12038" width="20.109375" customWidth="1"/>
    <col min="12039" max="12039" width="24.109375" customWidth="1"/>
    <col min="12040" max="12040" width="19.6640625" customWidth="1"/>
    <col min="12290" max="12290" width="17.6640625" customWidth="1"/>
    <col min="12291" max="12291" width="16.109375" customWidth="1"/>
    <col min="12292" max="12292" width="20.109375" customWidth="1"/>
    <col min="12293" max="12293" width="28.109375" customWidth="1"/>
    <col min="12294" max="12294" width="20.109375" customWidth="1"/>
    <col min="12295" max="12295" width="24.109375" customWidth="1"/>
    <col min="12296" max="12296" width="19.6640625" customWidth="1"/>
    <col min="12546" max="12546" width="17.6640625" customWidth="1"/>
    <col min="12547" max="12547" width="16.109375" customWidth="1"/>
    <col min="12548" max="12548" width="20.109375" customWidth="1"/>
    <col min="12549" max="12549" width="28.109375" customWidth="1"/>
    <col min="12550" max="12550" width="20.109375" customWidth="1"/>
    <col min="12551" max="12551" width="24.109375" customWidth="1"/>
    <col min="12552" max="12552" width="19.6640625" customWidth="1"/>
    <col min="12802" max="12802" width="17.6640625" customWidth="1"/>
    <col min="12803" max="12803" width="16.109375" customWidth="1"/>
    <col min="12804" max="12804" width="20.109375" customWidth="1"/>
    <col min="12805" max="12805" width="28.109375" customWidth="1"/>
    <col min="12806" max="12806" width="20.109375" customWidth="1"/>
    <col min="12807" max="12807" width="24.109375" customWidth="1"/>
    <col min="12808" max="12808" width="19.6640625" customWidth="1"/>
    <col min="13058" max="13058" width="17.6640625" customWidth="1"/>
    <col min="13059" max="13059" width="16.109375" customWidth="1"/>
    <col min="13060" max="13060" width="20.109375" customWidth="1"/>
    <col min="13061" max="13061" width="28.109375" customWidth="1"/>
    <col min="13062" max="13062" width="20.109375" customWidth="1"/>
    <col min="13063" max="13063" width="24.109375" customWidth="1"/>
    <col min="13064" max="13064" width="19.6640625" customWidth="1"/>
    <col min="13314" max="13314" width="17.6640625" customWidth="1"/>
    <col min="13315" max="13315" width="16.109375" customWidth="1"/>
    <col min="13316" max="13316" width="20.109375" customWidth="1"/>
    <col min="13317" max="13317" width="28.109375" customWidth="1"/>
    <col min="13318" max="13318" width="20.109375" customWidth="1"/>
    <col min="13319" max="13319" width="24.109375" customWidth="1"/>
    <col min="13320" max="13320" width="19.6640625" customWidth="1"/>
    <col min="13570" max="13570" width="17.6640625" customWidth="1"/>
    <col min="13571" max="13571" width="16.109375" customWidth="1"/>
    <col min="13572" max="13572" width="20.109375" customWidth="1"/>
    <col min="13573" max="13573" width="28.109375" customWidth="1"/>
    <col min="13574" max="13574" width="20.109375" customWidth="1"/>
    <col min="13575" max="13575" width="24.109375" customWidth="1"/>
    <col min="13576" max="13576" width="19.6640625" customWidth="1"/>
    <col min="13826" max="13826" width="17.6640625" customWidth="1"/>
    <col min="13827" max="13827" width="16.109375" customWidth="1"/>
    <col min="13828" max="13828" width="20.109375" customWidth="1"/>
    <col min="13829" max="13829" width="28.109375" customWidth="1"/>
    <col min="13830" max="13830" width="20.109375" customWidth="1"/>
    <col min="13831" max="13831" width="24.109375" customWidth="1"/>
    <col min="13832" max="13832" width="19.6640625" customWidth="1"/>
    <col min="14082" max="14082" width="17.6640625" customWidth="1"/>
    <col min="14083" max="14083" width="16.109375" customWidth="1"/>
    <col min="14084" max="14084" width="20.109375" customWidth="1"/>
    <col min="14085" max="14085" width="28.109375" customWidth="1"/>
    <col min="14086" max="14086" width="20.109375" customWidth="1"/>
    <col min="14087" max="14087" width="24.109375" customWidth="1"/>
    <col min="14088" max="14088" width="19.6640625" customWidth="1"/>
    <col min="14338" max="14338" width="17.6640625" customWidth="1"/>
    <col min="14339" max="14339" width="16.109375" customWidth="1"/>
    <col min="14340" max="14340" width="20.109375" customWidth="1"/>
    <col min="14341" max="14341" width="28.109375" customWidth="1"/>
    <col min="14342" max="14342" width="20.109375" customWidth="1"/>
    <col min="14343" max="14343" width="24.109375" customWidth="1"/>
    <col min="14344" max="14344" width="19.6640625" customWidth="1"/>
    <col min="14594" max="14594" width="17.6640625" customWidth="1"/>
    <col min="14595" max="14595" width="16.109375" customWidth="1"/>
    <col min="14596" max="14596" width="20.109375" customWidth="1"/>
    <col min="14597" max="14597" width="28.109375" customWidth="1"/>
    <col min="14598" max="14598" width="20.109375" customWidth="1"/>
    <col min="14599" max="14599" width="24.109375" customWidth="1"/>
    <col min="14600" max="14600" width="19.6640625" customWidth="1"/>
    <col min="14850" max="14850" width="17.6640625" customWidth="1"/>
    <col min="14851" max="14851" width="16.109375" customWidth="1"/>
    <col min="14852" max="14852" width="20.109375" customWidth="1"/>
    <col min="14853" max="14853" width="28.109375" customWidth="1"/>
    <col min="14854" max="14854" width="20.109375" customWidth="1"/>
    <col min="14855" max="14855" width="24.109375" customWidth="1"/>
    <col min="14856" max="14856" width="19.6640625" customWidth="1"/>
    <col min="15106" max="15106" width="17.6640625" customWidth="1"/>
    <col min="15107" max="15107" width="16.109375" customWidth="1"/>
    <col min="15108" max="15108" width="20.109375" customWidth="1"/>
    <col min="15109" max="15109" width="28.109375" customWidth="1"/>
    <col min="15110" max="15110" width="20.109375" customWidth="1"/>
    <col min="15111" max="15111" width="24.109375" customWidth="1"/>
    <col min="15112" max="15112" width="19.6640625" customWidth="1"/>
    <col min="15362" max="15362" width="17.6640625" customWidth="1"/>
    <col min="15363" max="15363" width="16.109375" customWidth="1"/>
    <col min="15364" max="15364" width="20.109375" customWidth="1"/>
    <col min="15365" max="15365" width="28.109375" customWidth="1"/>
    <col min="15366" max="15366" width="20.109375" customWidth="1"/>
    <col min="15367" max="15367" width="24.109375" customWidth="1"/>
    <col min="15368" max="15368" width="19.6640625" customWidth="1"/>
    <col min="15618" max="15618" width="17.6640625" customWidth="1"/>
    <col min="15619" max="15619" width="16.109375" customWidth="1"/>
    <col min="15620" max="15620" width="20.109375" customWidth="1"/>
    <col min="15621" max="15621" width="28.109375" customWidth="1"/>
    <col min="15622" max="15622" width="20.109375" customWidth="1"/>
    <col min="15623" max="15623" width="24.109375" customWidth="1"/>
    <col min="15624" max="15624" width="19.6640625" customWidth="1"/>
    <col min="15874" max="15874" width="17.6640625" customWidth="1"/>
    <col min="15875" max="15875" width="16.109375" customWidth="1"/>
    <col min="15876" max="15876" width="20.109375" customWidth="1"/>
    <col min="15877" max="15877" width="28.109375" customWidth="1"/>
    <col min="15878" max="15878" width="20.109375" customWidth="1"/>
    <col min="15879" max="15879" width="24.109375" customWidth="1"/>
    <col min="15880" max="15880" width="19.6640625" customWidth="1"/>
    <col min="16130" max="16130" width="17.6640625" customWidth="1"/>
    <col min="16131" max="16131" width="16.109375" customWidth="1"/>
    <col min="16132" max="16132" width="20.109375" customWidth="1"/>
    <col min="16133" max="16133" width="28.109375" customWidth="1"/>
    <col min="16134" max="16134" width="20.109375" customWidth="1"/>
    <col min="16135" max="16135" width="24.109375" customWidth="1"/>
    <col min="16136" max="16136" width="19.6640625" customWidth="1"/>
  </cols>
  <sheetData>
    <row r="3" spans="2:10" ht="44.4" customHeight="1">
      <c r="B3" s="203" t="s">
        <v>63</v>
      </c>
      <c r="C3" s="203"/>
      <c r="D3" s="203"/>
      <c r="E3" s="204" t="s">
        <v>64</v>
      </c>
      <c r="F3" s="205" t="s">
        <v>65</v>
      </c>
      <c r="G3" s="205"/>
    </row>
    <row r="4" spans="2:10">
      <c r="E4" s="204"/>
    </row>
    <row r="5" spans="2:10">
      <c r="C5" s="29" t="s">
        <v>66</v>
      </c>
      <c r="D5" s="30" t="s">
        <v>67</v>
      </c>
      <c r="E5" s="204"/>
      <c r="F5" s="29" t="s">
        <v>66</v>
      </c>
      <c r="G5" s="31" t="s">
        <v>67</v>
      </c>
    </row>
    <row r="6" spans="2:10" ht="15" thickBot="1">
      <c r="C6" s="29"/>
      <c r="D6" s="30"/>
    </row>
    <row r="7" spans="2:10" ht="16.95" customHeight="1">
      <c r="B7" s="206" t="s">
        <v>113</v>
      </c>
      <c r="C7" s="209">
        <v>180</v>
      </c>
      <c r="D7" s="209">
        <v>17</v>
      </c>
      <c r="E7" s="32" t="s">
        <v>68</v>
      </c>
      <c r="F7" s="33">
        <v>40</v>
      </c>
      <c r="G7" s="33">
        <v>4</v>
      </c>
      <c r="I7" s="33"/>
      <c r="J7" s="33"/>
    </row>
    <row r="8" spans="2:10" ht="14.4" customHeight="1">
      <c r="B8" s="207"/>
      <c r="C8" s="210"/>
      <c r="D8" s="210"/>
      <c r="E8" s="32" t="s">
        <v>69</v>
      </c>
      <c r="F8" s="33">
        <v>30</v>
      </c>
      <c r="G8" s="33">
        <v>3</v>
      </c>
      <c r="I8" s="33"/>
      <c r="J8" s="33"/>
    </row>
    <row r="9" spans="2:10" ht="14.4" customHeight="1">
      <c r="B9" s="207"/>
      <c r="C9" s="210"/>
      <c r="D9" s="210"/>
      <c r="E9" s="32" t="s">
        <v>70</v>
      </c>
      <c r="F9" s="33">
        <v>40</v>
      </c>
      <c r="G9" s="33">
        <v>4</v>
      </c>
      <c r="I9" s="33"/>
      <c r="J9" s="33"/>
    </row>
    <row r="10" spans="2:10" ht="14.4" customHeight="1">
      <c r="B10" s="207"/>
      <c r="C10" s="210"/>
      <c r="D10" s="210"/>
      <c r="E10" s="32" t="s">
        <v>71</v>
      </c>
      <c r="F10" s="33">
        <v>40</v>
      </c>
      <c r="G10" s="33">
        <v>3</v>
      </c>
      <c r="I10" s="33"/>
      <c r="J10" s="33"/>
    </row>
    <row r="11" spans="2:10" ht="14.4" customHeight="1">
      <c r="B11" s="207"/>
      <c r="C11" s="210"/>
      <c r="D11" s="210"/>
      <c r="E11" s="32" t="s">
        <v>72</v>
      </c>
      <c r="F11" s="33">
        <v>30</v>
      </c>
      <c r="G11" s="33">
        <v>3</v>
      </c>
      <c r="I11" s="33"/>
      <c r="J11" s="33"/>
    </row>
    <row r="12" spans="2:10" ht="14.4" customHeight="1">
      <c r="B12" s="207"/>
      <c r="C12" s="34">
        <v>90</v>
      </c>
      <c r="D12" s="34">
        <v>6</v>
      </c>
      <c r="E12" s="32" t="s">
        <v>73</v>
      </c>
      <c r="F12" s="33">
        <v>90</v>
      </c>
      <c r="G12" s="33">
        <v>6</v>
      </c>
      <c r="I12" s="33"/>
      <c r="J12" s="33"/>
    </row>
    <row r="13" spans="2:10" ht="14.4" customHeight="1">
      <c r="B13" s="207"/>
      <c r="C13" s="34"/>
      <c r="D13" s="34"/>
      <c r="E13" s="32"/>
      <c r="F13" s="35"/>
      <c r="G13" s="35"/>
    </row>
    <row r="14" spans="2:10" ht="18" thickBot="1">
      <c r="B14" s="208"/>
      <c r="C14" s="36">
        <v>270</v>
      </c>
      <c r="D14" s="36">
        <v>23</v>
      </c>
      <c r="E14" s="32"/>
      <c r="F14" s="37">
        <v>270</v>
      </c>
      <c r="G14" s="37">
        <v>23</v>
      </c>
    </row>
    <row r="15" spans="2:10" ht="15" thickBot="1">
      <c r="E15" s="32"/>
    </row>
    <row r="16" spans="2:10" ht="46.95" customHeight="1">
      <c r="B16" s="213" t="s">
        <v>55</v>
      </c>
      <c r="C16" s="38">
        <v>510</v>
      </c>
      <c r="D16" s="38">
        <v>40</v>
      </c>
      <c r="E16" s="39" t="s">
        <v>74</v>
      </c>
      <c r="F16" s="33">
        <v>30</v>
      </c>
      <c r="G16" s="33">
        <v>1</v>
      </c>
      <c r="I16" s="33"/>
      <c r="J16" s="33"/>
    </row>
    <row r="17" spans="2:10" ht="31.95" customHeight="1">
      <c r="B17" s="214"/>
      <c r="E17" s="40" t="s">
        <v>75</v>
      </c>
      <c r="F17" s="33">
        <v>30</v>
      </c>
      <c r="G17" s="33">
        <v>2</v>
      </c>
      <c r="I17" s="33"/>
      <c r="J17" s="33"/>
    </row>
    <row r="18" spans="2:10">
      <c r="B18" s="214"/>
      <c r="E18" s="41" t="s">
        <v>76</v>
      </c>
      <c r="F18" s="33">
        <v>30</v>
      </c>
      <c r="G18" s="33">
        <v>3</v>
      </c>
      <c r="I18" s="33"/>
      <c r="J18" s="33"/>
    </row>
    <row r="19" spans="2:10">
      <c r="B19" s="214"/>
      <c r="E19" s="40" t="s">
        <v>77</v>
      </c>
      <c r="F19" s="33">
        <v>20</v>
      </c>
      <c r="G19" s="33">
        <v>2</v>
      </c>
      <c r="I19" s="33"/>
      <c r="J19" s="33"/>
    </row>
    <row r="20" spans="2:10">
      <c r="B20" s="214"/>
      <c r="E20" s="40" t="s">
        <v>78</v>
      </c>
      <c r="F20" s="33">
        <v>20</v>
      </c>
      <c r="G20" s="33">
        <v>2</v>
      </c>
      <c r="I20" s="33"/>
      <c r="J20" s="33"/>
    </row>
    <row r="21" spans="2:10" ht="28.2">
      <c r="B21" s="214"/>
      <c r="E21" s="39" t="s">
        <v>79</v>
      </c>
      <c r="F21" s="33">
        <v>20</v>
      </c>
      <c r="G21" s="33">
        <v>2</v>
      </c>
      <c r="I21" s="33"/>
      <c r="J21" s="33"/>
    </row>
    <row r="22" spans="2:10" ht="69.599999999999994">
      <c r="B22" s="214"/>
      <c r="E22" s="39" t="s">
        <v>80</v>
      </c>
      <c r="F22" s="33">
        <v>30</v>
      </c>
      <c r="G22" s="33">
        <v>3</v>
      </c>
      <c r="I22" s="33"/>
      <c r="J22" s="33"/>
    </row>
    <row r="23" spans="2:10" ht="69.599999999999994">
      <c r="B23" s="214"/>
      <c r="E23" s="39" t="s">
        <v>81</v>
      </c>
      <c r="F23" s="33">
        <v>40</v>
      </c>
      <c r="G23" s="33">
        <v>3</v>
      </c>
      <c r="I23" s="33"/>
      <c r="J23" s="33"/>
    </row>
    <row r="24" spans="2:10" ht="42">
      <c r="B24" s="214"/>
      <c r="E24" s="39" t="s">
        <v>82</v>
      </c>
      <c r="F24" s="33">
        <v>30</v>
      </c>
      <c r="G24" s="33">
        <v>3</v>
      </c>
      <c r="I24" s="33"/>
      <c r="J24" s="33"/>
    </row>
    <row r="25" spans="2:10" ht="42">
      <c r="B25" s="214"/>
      <c r="E25" s="39" t="s">
        <v>83</v>
      </c>
      <c r="F25" s="33">
        <v>30</v>
      </c>
      <c r="G25" s="33">
        <v>3</v>
      </c>
      <c r="I25" s="33"/>
      <c r="J25" s="33"/>
    </row>
    <row r="26" spans="2:10" ht="42">
      <c r="B26" s="214"/>
      <c r="E26" s="39" t="s">
        <v>84</v>
      </c>
      <c r="F26" s="33">
        <v>40</v>
      </c>
      <c r="G26" s="33">
        <v>3</v>
      </c>
      <c r="I26" s="33"/>
      <c r="J26" s="33"/>
    </row>
    <row r="27" spans="2:10" ht="42">
      <c r="B27" s="214"/>
      <c r="E27" s="39" t="s">
        <v>85</v>
      </c>
      <c r="F27" s="33">
        <v>40</v>
      </c>
      <c r="G27" s="33">
        <v>3</v>
      </c>
      <c r="I27" s="33"/>
      <c r="J27" s="33"/>
    </row>
    <row r="28" spans="2:10" ht="27.6">
      <c r="B28" s="214"/>
      <c r="E28" s="42" t="s">
        <v>86</v>
      </c>
      <c r="F28" s="33">
        <v>40</v>
      </c>
      <c r="G28" s="33">
        <v>3</v>
      </c>
      <c r="I28" s="33"/>
      <c r="J28" s="33"/>
    </row>
    <row r="29" spans="2:10" ht="41.4">
      <c r="B29" s="214"/>
      <c r="E29" s="42" t="s">
        <v>87</v>
      </c>
      <c r="F29" s="33">
        <v>40</v>
      </c>
      <c r="G29" s="33">
        <v>3</v>
      </c>
      <c r="I29" s="33"/>
      <c r="J29" s="33"/>
    </row>
    <row r="30" spans="2:10" ht="55.2">
      <c r="B30" s="214"/>
      <c r="E30" s="42" t="s">
        <v>114</v>
      </c>
      <c r="F30" s="33">
        <v>30</v>
      </c>
      <c r="G30" s="33">
        <v>1</v>
      </c>
      <c r="I30" s="33"/>
      <c r="J30" s="33"/>
    </row>
    <row r="31" spans="2:10" ht="55.8" thickBot="1">
      <c r="B31" s="215"/>
      <c r="E31" s="42" t="s">
        <v>88</v>
      </c>
      <c r="F31" s="33">
        <v>40</v>
      </c>
      <c r="G31" s="33">
        <v>3</v>
      </c>
      <c r="I31" s="33"/>
      <c r="J31" s="33"/>
    </row>
    <row r="32" spans="2:10" ht="18.600000000000001" thickBot="1">
      <c r="F32" s="37">
        <f>SUM(F16:F31)</f>
        <v>510</v>
      </c>
      <c r="G32" s="43">
        <f>SUM(G16:G31)</f>
        <v>40</v>
      </c>
    </row>
    <row r="33" spans="2:7" ht="15" thickTop="1"/>
    <row r="34" spans="2:7" ht="15" thickBot="1"/>
    <row r="35" spans="2:7" ht="28.2">
      <c r="B35" s="216" t="s">
        <v>56</v>
      </c>
      <c r="C35" s="219">
        <v>170</v>
      </c>
      <c r="D35" s="219">
        <v>15</v>
      </c>
      <c r="E35" s="39" t="s">
        <v>89</v>
      </c>
      <c r="F35" s="33">
        <v>35</v>
      </c>
      <c r="G35" s="33">
        <v>3</v>
      </c>
    </row>
    <row r="36" spans="2:7">
      <c r="B36" s="217"/>
      <c r="C36" s="219"/>
      <c r="D36" s="219"/>
      <c r="E36" s="44" t="s">
        <v>90</v>
      </c>
      <c r="F36" s="33">
        <v>35</v>
      </c>
      <c r="G36" s="33">
        <v>3</v>
      </c>
    </row>
    <row r="37" spans="2:7">
      <c r="B37" s="217"/>
      <c r="C37" s="219"/>
      <c r="D37" s="219"/>
      <c r="E37" s="44" t="s">
        <v>91</v>
      </c>
      <c r="F37" s="33">
        <v>30</v>
      </c>
      <c r="G37" s="33">
        <v>3</v>
      </c>
    </row>
    <row r="38" spans="2:7" ht="28.2">
      <c r="B38" s="217"/>
      <c r="C38" s="219"/>
      <c r="D38" s="219"/>
      <c r="E38" s="39" t="s">
        <v>92</v>
      </c>
      <c r="F38" s="33">
        <v>35</v>
      </c>
      <c r="G38" s="33">
        <v>3</v>
      </c>
    </row>
    <row r="39" spans="2:7" ht="28.8" thickBot="1">
      <c r="B39" s="218"/>
      <c r="C39" s="219"/>
      <c r="D39" s="219"/>
      <c r="E39" s="39" t="s">
        <v>93</v>
      </c>
      <c r="F39" s="33">
        <v>35</v>
      </c>
      <c r="G39" s="33">
        <v>3</v>
      </c>
    </row>
    <row r="40" spans="2:7" ht="18" thickBot="1">
      <c r="F40" s="37">
        <f>SUM(F35:F39)</f>
        <v>170</v>
      </c>
      <c r="G40" s="37">
        <f>SUM(G35:G39)</f>
        <v>15</v>
      </c>
    </row>
    <row r="41" spans="2:7" ht="15" thickTop="1"/>
    <row r="48" spans="2:7" ht="15" thickBot="1">
      <c r="C48" s="33"/>
      <c r="D48" s="33"/>
    </row>
    <row r="49" spans="2:7" ht="31.2" customHeight="1">
      <c r="B49" s="220" t="s">
        <v>94</v>
      </c>
      <c r="C49" s="45">
        <v>20</v>
      </c>
      <c r="D49" s="219">
        <v>10</v>
      </c>
      <c r="E49" s="42" t="s">
        <v>70</v>
      </c>
      <c r="F49" s="33">
        <v>20</v>
      </c>
      <c r="G49" s="33">
        <v>2</v>
      </c>
    </row>
    <row r="50" spans="2:7" ht="138.6">
      <c r="B50" s="221"/>
      <c r="C50" s="45">
        <v>40</v>
      </c>
      <c r="D50" s="219"/>
      <c r="E50" s="39" t="s">
        <v>115</v>
      </c>
      <c r="F50" s="46" t="s">
        <v>95</v>
      </c>
      <c r="G50" s="46" t="s">
        <v>96</v>
      </c>
    </row>
    <row r="51" spans="2:7" ht="17.399999999999999">
      <c r="B51" s="221"/>
      <c r="C51" s="45">
        <v>40</v>
      </c>
      <c r="D51" s="219"/>
      <c r="E51" s="42" t="s">
        <v>97</v>
      </c>
      <c r="F51" s="33">
        <v>40</v>
      </c>
      <c r="G51" s="33">
        <v>2</v>
      </c>
    </row>
    <row r="52" spans="2:7" ht="82.8">
      <c r="B52" s="221"/>
      <c r="C52" s="45">
        <v>40</v>
      </c>
      <c r="D52" s="219"/>
      <c r="E52" s="42" t="s">
        <v>98</v>
      </c>
      <c r="F52" s="33">
        <v>40</v>
      </c>
      <c r="G52" s="33">
        <v>2</v>
      </c>
    </row>
    <row r="53" spans="2:7" ht="17.399999999999999">
      <c r="B53" s="221"/>
      <c r="C53" s="45">
        <v>40</v>
      </c>
      <c r="D53" s="219"/>
      <c r="E53" s="42" t="s">
        <v>99</v>
      </c>
      <c r="F53" s="33">
        <v>40</v>
      </c>
      <c r="G53" s="33">
        <v>1</v>
      </c>
    </row>
    <row r="54" spans="2:7" ht="69">
      <c r="B54" s="221"/>
      <c r="C54" s="45">
        <v>20</v>
      </c>
      <c r="D54" s="219"/>
      <c r="E54" s="42" t="s">
        <v>100</v>
      </c>
      <c r="F54" s="33">
        <v>20</v>
      </c>
      <c r="G54" s="33">
        <v>1</v>
      </c>
    </row>
    <row r="55" spans="2:7" ht="19.8" thickBot="1">
      <c r="B55" s="222"/>
      <c r="C55" s="47">
        <v>200</v>
      </c>
      <c r="D55" s="223"/>
      <c r="F55" s="48">
        <v>200</v>
      </c>
      <c r="G55" s="48">
        <v>10</v>
      </c>
    </row>
    <row r="59" spans="2:7" ht="70.2" thickBot="1">
      <c r="B59" s="39" t="s">
        <v>101</v>
      </c>
      <c r="D59" s="33">
        <v>20</v>
      </c>
      <c r="E59" s="42" t="s">
        <v>101</v>
      </c>
      <c r="F59" s="37"/>
      <c r="G59" s="37">
        <v>20</v>
      </c>
    </row>
    <row r="60" spans="2:7" ht="15" thickTop="1"/>
    <row r="65" spans="2:15">
      <c r="B65" s="211" t="s">
        <v>102</v>
      </c>
      <c r="E65" s="44" t="s">
        <v>103</v>
      </c>
      <c r="F65" s="33">
        <v>34</v>
      </c>
      <c r="G65" s="33"/>
      <c r="I65" s="33"/>
    </row>
    <row r="66" spans="2:15" ht="52.2" customHeight="1">
      <c r="B66" s="211"/>
      <c r="E66" s="52" t="s">
        <v>104</v>
      </c>
      <c r="F66" s="33">
        <v>15</v>
      </c>
      <c r="G66" s="33">
        <v>2</v>
      </c>
      <c r="I66" s="33"/>
    </row>
    <row r="67" spans="2:15" ht="28.2">
      <c r="B67" s="211"/>
      <c r="E67" s="39" t="s">
        <v>105</v>
      </c>
      <c r="F67" s="33">
        <v>21</v>
      </c>
      <c r="G67" s="33">
        <v>3</v>
      </c>
      <c r="I67" s="33"/>
    </row>
    <row r="68" spans="2:15" ht="55.8">
      <c r="B68" s="211"/>
      <c r="E68" s="39" t="s">
        <v>106</v>
      </c>
      <c r="F68" s="33">
        <v>15</v>
      </c>
      <c r="G68" s="33">
        <v>1</v>
      </c>
      <c r="I68" s="33"/>
      <c r="N68" s="33"/>
      <c r="O68" s="33"/>
    </row>
    <row r="69" spans="2:15" ht="166.2">
      <c r="B69" s="211"/>
      <c r="E69" s="39" t="s">
        <v>107</v>
      </c>
      <c r="F69" s="33">
        <v>10</v>
      </c>
      <c r="G69" s="33">
        <v>1</v>
      </c>
      <c r="I69" s="33"/>
      <c r="N69" s="33"/>
      <c r="O69" s="33"/>
    </row>
    <row r="70" spans="2:15" ht="111">
      <c r="B70" s="211"/>
      <c r="E70" s="39" t="s">
        <v>108</v>
      </c>
      <c r="F70" s="33">
        <v>10</v>
      </c>
      <c r="G70" s="33">
        <v>1</v>
      </c>
      <c r="I70" s="33"/>
      <c r="N70" s="33"/>
      <c r="O70" s="33"/>
    </row>
    <row r="71" spans="2:15" ht="69.599999999999994">
      <c r="B71" s="211"/>
      <c r="E71" s="39" t="s">
        <v>109</v>
      </c>
      <c r="F71" s="33">
        <v>10</v>
      </c>
      <c r="G71" s="33">
        <v>1</v>
      </c>
      <c r="I71" s="33"/>
      <c r="N71" s="33"/>
      <c r="O71" s="33"/>
    </row>
    <row r="72" spans="2:15" ht="124.8">
      <c r="B72" s="211"/>
      <c r="E72" s="39" t="s">
        <v>110</v>
      </c>
      <c r="F72" s="33">
        <v>20</v>
      </c>
      <c r="G72" s="33">
        <v>2</v>
      </c>
      <c r="I72" s="33"/>
      <c r="N72" s="33"/>
      <c r="O72" s="33"/>
    </row>
    <row r="73" spans="2:15" ht="153" thickBot="1">
      <c r="B73" s="212"/>
      <c r="E73" s="39" t="s">
        <v>111</v>
      </c>
      <c r="F73" s="33">
        <v>25</v>
      </c>
      <c r="G73" s="33">
        <v>2</v>
      </c>
      <c r="I73" s="33"/>
      <c r="N73" s="33"/>
      <c r="O73" s="33"/>
    </row>
    <row r="74" spans="2:15" ht="18" thickBot="1">
      <c r="F74" s="49">
        <f>SUM(F65:F73)</f>
        <v>160</v>
      </c>
      <c r="G74" s="49">
        <f>SUM(G65:G73)</f>
        <v>13</v>
      </c>
    </row>
    <row r="75" spans="2:15" ht="15" thickTop="1"/>
    <row r="77" spans="2:15" ht="17.399999999999999">
      <c r="E77" s="50" t="s">
        <v>112</v>
      </c>
      <c r="F77" s="51">
        <v>1300</v>
      </c>
      <c r="G77" s="51">
        <v>120</v>
      </c>
    </row>
  </sheetData>
  <mergeCells count="13">
    <mergeCell ref="B65:B73"/>
    <mergeCell ref="B16:B31"/>
    <mergeCell ref="B35:B39"/>
    <mergeCell ref="C35:C39"/>
    <mergeCell ref="D35:D39"/>
    <mergeCell ref="B49:B55"/>
    <mergeCell ref="D49:D55"/>
    <mergeCell ref="B3:D3"/>
    <mergeCell ref="E3:E5"/>
    <mergeCell ref="F3:G3"/>
    <mergeCell ref="B7:B14"/>
    <mergeCell ref="C7:C11"/>
    <mergeCell ref="D7:D11"/>
  </mergeCells>
  <pageMargins left="0.7" right="0.7" top="0.75" bottom="0.75" header="0.3" footer="0.3"/>
  <pageSetup paperSize="9" scale="6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zbiorczy</vt:lpstr>
      <vt:lpstr>statystyka godzin</vt:lpstr>
      <vt:lpstr>zbiorczy!Obszar_wydruku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2023-06-15T20:50:08Z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83eb73-1339-4c09-b43c-88ef2eea0029_Enabled">
    <vt:lpwstr>true</vt:lpwstr>
  </property>
  <property fmtid="{D5CDD505-2E9C-101B-9397-08002B2CF9AE}" pid="3" name="MSIP_Label_ab83eb73-1339-4c09-b43c-88ef2eea0029_SetDate">
    <vt:lpwstr>2021-03-20T20:40:49Z</vt:lpwstr>
  </property>
  <property fmtid="{D5CDD505-2E9C-101B-9397-08002B2CF9AE}" pid="4" name="MSIP_Label_ab83eb73-1339-4c09-b43c-88ef2eea0029_Method">
    <vt:lpwstr>Standard</vt:lpwstr>
  </property>
  <property fmtid="{D5CDD505-2E9C-101B-9397-08002B2CF9AE}" pid="5" name="MSIP_Label_ab83eb73-1339-4c09-b43c-88ef2eea0029_Name">
    <vt:lpwstr>Wewnętrzny Asseco</vt:lpwstr>
  </property>
  <property fmtid="{D5CDD505-2E9C-101B-9397-08002B2CF9AE}" pid="6" name="MSIP_Label_ab83eb73-1339-4c09-b43c-88ef2eea0029_SiteId">
    <vt:lpwstr>88152bde-cfa3-4a5c-b981-a785c624bb42</vt:lpwstr>
  </property>
  <property fmtid="{D5CDD505-2E9C-101B-9397-08002B2CF9AE}" pid="7" name="MSIP_Label_ab83eb73-1339-4c09-b43c-88ef2eea0029_ActionId">
    <vt:lpwstr>d7aaf986-3054-474b-91dc-7c66456e4637</vt:lpwstr>
  </property>
  <property fmtid="{D5CDD505-2E9C-101B-9397-08002B2CF9AE}" pid="8" name="MSIP_Label_ab83eb73-1339-4c09-b43c-88ef2eea0029_ContentBits">
    <vt:lpwstr>0</vt:lpwstr>
  </property>
</Properties>
</file>